
<file path=[Content_Types].xml><?xml version="1.0" encoding="utf-8"?>
<Types xmlns="http://schemas.openxmlformats.org/package/2006/content-type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energysolutionsonline.sharepoint.com/sites/projects/sce-ca-statewide-etac/Project Development/2024 - New CFS Measure Prioritization/2. CalNEXT Deliverables/3. Final Report/"/>
    </mc:Choice>
  </mc:AlternateContent>
  <xr:revisionPtr revIDLastSave="0" documentId="8_{5A61A869-F61F-4275-81DC-8BCB92D2539C}" xr6:coauthVersionLast="47" xr6:coauthVersionMax="47" xr10:uidLastSave="{00000000-0000-0000-0000-000000000000}"/>
  <bookViews>
    <workbookView xWindow="28680" yWindow="-120" windowWidth="29040" windowHeight="17640" firstSheet="1" activeTab="1" xr2:uid="{CB39AD9E-0D40-4175-A230-82173B6E13FD}"/>
  </bookViews>
  <sheets>
    <sheet name="Read Me" sheetId="7" r:id="rId1"/>
    <sheet name="New Measures Matrix" sheetId="6" r:id="rId2"/>
    <sheet name="Matrix Legend" sheetId="5" r:id="rId3"/>
    <sheet name="Assumptions" sheetId="3" r:id="rId4"/>
  </sheets>
  <externalReferences>
    <externalReference r:id="rId5"/>
  </externalReferences>
  <definedNames>
    <definedName name="_xlnm._FilterDatabase" localSheetId="1" hidden="1">'New Measures Matrix'!$B$4:$AC$66</definedName>
    <definedName name="Display_Week">'[1]WP Schedule'!$E$4</definedName>
    <definedName name="Project_Start">'[1]WP Schedule'!$E$3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6" l="1"/>
</calcChain>
</file>

<file path=xl/sharedStrings.xml><?xml version="1.0" encoding="utf-8"?>
<sst xmlns="http://schemas.openxmlformats.org/spreadsheetml/2006/main" count="779" uniqueCount="366">
  <si>
    <t>https://calnext.com/approved-projects/</t>
  </si>
  <si>
    <t>New CFS Measure Prioritization</t>
  </si>
  <si>
    <t>ET24SWE0032</t>
  </si>
  <si>
    <t xml:space="preserve">This document is the result of a collaboration between Energy Solutions and Frontier Energy to develop a
prioritized list of electric commercial foodservice equipment for measure package development in California. The supporting report is available on the CalNEXT website linked above. </t>
  </si>
  <si>
    <t>Measure Info</t>
  </si>
  <si>
    <t>Ranking</t>
  </si>
  <si>
    <t>Test Data</t>
  </si>
  <si>
    <t>Savings, Measure Cost and Incentives</t>
  </si>
  <si>
    <t>Measure Development Factors</t>
  </si>
  <si>
    <t>Market Information</t>
  </si>
  <si>
    <t>Action Items and Notes</t>
  </si>
  <si>
    <t>Measure Category</t>
  </si>
  <si>
    <t>Measure</t>
  </si>
  <si>
    <t>Fuel Type</t>
  </si>
  <si>
    <t>Sizes/Offerings</t>
  </si>
  <si>
    <t>Units</t>
  </si>
  <si>
    <t>Score</t>
  </si>
  <si>
    <t>Equipment Testing Needed?</t>
  </si>
  <si>
    <t>Lab Test Count</t>
  </si>
  <si>
    <t>Test Procedure Status</t>
  </si>
  <si>
    <t>Field Test Counts</t>
  </si>
  <si>
    <t>Estimated Gross Savings per unit per year (kWh)</t>
  </si>
  <si>
    <t>Avg Measure Cost</t>
  </si>
  <si>
    <t>Measure Cost Range (20th Percentile - 80th Percentile)</t>
  </si>
  <si>
    <t>Potential Rebate</t>
  </si>
  <si>
    <t>Spiff</t>
  </si>
  <si>
    <t>CE</t>
  </si>
  <si>
    <t>Customer incentive/ Measures Cost</t>
  </si>
  <si>
    <t>Qualitative Complexity 1 (simple) to 5 (very complex)</t>
  </si>
  <si>
    <t>Electrification Potential</t>
  </si>
  <si>
    <t>Existing studies, WPs, savings documentation status, ET Study?</t>
  </si>
  <si>
    <t>CA Sales Data Estimate 2024</t>
  </si>
  <si>
    <t>California Existing Inventory</t>
  </si>
  <si>
    <t>Sold per year in California</t>
  </si>
  <si>
    <t>Percentage penetration estimate</t>
  </si>
  <si>
    <t>Annual Units Claimed</t>
  </si>
  <si>
    <t>Annual Net Savings Estimate</t>
  </si>
  <si>
    <t>Measure Descriptions</t>
  </si>
  <si>
    <t>Notes</t>
  </si>
  <si>
    <t>Non-CFS Distribution</t>
  </si>
  <si>
    <t>High Efficiency Evaporator Unit (HEEU)</t>
  </si>
  <si>
    <t>Electric</t>
  </si>
  <si>
    <t>per fan</t>
  </si>
  <si>
    <t>No</t>
  </si>
  <si>
    <t>In progress or proposed</t>
  </si>
  <si>
    <t>$1,636 - $2,804</t>
  </si>
  <si>
    <t>SCE has some measures downstream already, incentives on $/kwh and $/kW.  Existing ET Study</t>
  </si>
  <si>
    <t>Increases the capacity of air conditioning and refrigeration systems, while also reducing peak demand. Fan Speed Controller -&gt; Also known as a fan regulator, controls the speed of electric fans to reduce noise, save energy, and extend equipment life. Smart Defrost -&gt; Also known as defrost on-demand, is a feature that can reduce energy consumption by optimizing defrost cycles.</t>
  </si>
  <si>
    <t>CalNEXT focus pilot will have data for measure development.</t>
  </si>
  <si>
    <t>High Efficiency Condensing Unit (HECU)</t>
  </si>
  <si>
    <t>per ton</t>
  </si>
  <si>
    <t xml:space="preserve">Unit </t>
  </si>
  <si>
    <t>$4,611 - $6,168</t>
  </si>
  <si>
    <t>VT TRM, MA/RI program, DTE program. Cal NEXT Focus Pilot. Existing ET Study</t>
  </si>
  <si>
    <t>CFS</t>
  </si>
  <si>
    <t>Rapid Cook Oven - Microwave</t>
  </si>
  <si>
    <t>Size</t>
  </si>
  <si>
    <t>Yes</t>
  </si>
  <si>
    <t>Active</t>
  </si>
  <si>
    <t>$8,409 - $16,201</t>
  </si>
  <si>
    <t>CEC-500-2021-040</t>
  </si>
  <si>
    <t>A powerful, professional, compact catering appliance which combines multiple cooking methods to cook much faster than traditional convection ovens or grills. Also known as High-Speed Oven or Accelerated Cooking Machine</t>
  </si>
  <si>
    <t>Conveyor Dishwasher</t>
  </si>
  <si>
    <t>High Temp/Low Temp, Per Rack</t>
  </si>
  <si>
    <t>Unit</t>
  </si>
  <si>
    <t>$22,399 - $54,979</t>
  </si>
  <si>
    <t>CEC Hot Water Project</t>
  </si>
  <si>
    <t>Also known as a conveyor belt dishwasher or commercial dishwasher, is a large piece of equipment that uses a conveyor belt to wash large volumes of dishe</t>
  </si>
  <si>
    <t>conveyor types account for 17% of dishwasher sales. 86% of conveyors are 44" or 66" with a prewash. 70-75% leased.</t>
  </si>
  <si>
    <t>Synchronous Motor / (open cases and walk-ins)</t>
  </si>
  <si>
    <t>HP</t>
  </si>
  <si>
    <t>Not Required</t>
  </si>
  <si>
    <t>$125 - $200</t>
  </si>
  <si>
    <t>VT TRM,  Existing ET Study</t>
  </si>
  <si>
    <t>An AC electric motor that operates at a constant rotational speed that matches the frequency of the electrical current that supplies it. The rotor of the motor rotates at the same speed as the magnetic field created by the stator.</t>
  </si>
  <si>
    <t>Opportunity for innovation/collab with HVAC, accelerated replacement</t>
  </si>
  <si>
    <t>Pasta Cooker</t>
  </si>
  <si>
    <t>Tank</t>
  </si>
  <si>
    <t>$4,636 - $10,878</t>
  </si>
  <si>
    <t>With baskets that facilitate the desired dosage of the portion. The pasta cooker is capable of holding large quantities of water, allowing for the simultaneous preparation of a larger quantity of pasta</t>
  </si>
  <si>
    <t>Conveyor Impingement Oven</t>
  </si>
  <si>
    <t>Belt Width</t>
  </si>
  <si>
    <t>Feet (width)</t>
  </si>
  <si>
    <t>$16,279 - $19,361</t>
  </si>
  <si>
    <t>Also known as an impinger oven, is a type of conveyor oven that uses hot air to cook food. The oven has a fan that blows hot air from nozzles or air jets directed from above and below the food.</t>
  </si>
  <si>
    <t>Conveyor Oven</t>
  </si>
  <si>
    <t>2.5-4+ (Width)</t>
  </si>
  <si>
    <t>$3,829 - $18,429</t>
  </si>
  <si>
    <t>Existing ET Study</t>
  </si>
  <si>
    <t>A type of industrial oven that uses a conveyor belt to move food or other products through a heated chamber for processing and heat treatment where the conveyor belt's speed and the oven's upper and lower temperatures are adjustable.</t>
  </si>
  <si>
    <t>Possible CalNEXT project opportunity</t>
  </si>
  <si>
    <t>Convection Oven - 1/4 Sized</t>
  </si>
  <si>
    <t>Cavity</t>
  </si>
  <si>
    <t>$387 - $936</t>
  </si>
  <si>
    <t>A space-saving option for professional kitchens that combine the power of a full-sized oven with the convenience of a countertop model.</t>
  </si>
  <si>
    <t>Espresso Machine</t>
  </si>
  <si>
    <t>Per Unit</t>
  </si>
  <si>
    <t>$3,885 - $15,088</t>
  </si>
  <si>
    <t>Some machines may have features like budget-friendly heat exchangers, high-end multi-boilers, or advanced temperature profiling</t>
  </si>
  <si>
    <t>Booster Heater</t>
  </si>
  <si>
    <t xml:space="preserve">6 gal or less, &gt;6 gal </t>
  </si>
  <si>
    <t>$2,566 - $4,282</t>
  </si>
  <si>
    <t>ET16PGE1971 reference</t>
  </si>
  <si>
    <t>A water heater that heats water to a higher temperature than a traditional water heater. Booster heaters are often used in dishwashers to sanitize dishes with hot water that's between 180° and 195° Fahrenheit.</t>
  </si>
  <si>
    <t>Tier 2 HFHC</t>
  </si>
  <si>
    <t>1/2, 3/4, Full</t>
  </si>
  <si>
    <t>$3,783 - $5,855</t>
  </si>
  <si>
    <t>Existing ET Study for Tier 1, CEC-500-2021-040</t>
  </si>
  <si>
    <t>A more efficient heated, fully enclosed compartment, with one or more solid or partial glass doors, that is designed to maintain the temperature of hot food that has been cooked in a separate appliance than the current measure</t>
  </si>
  <si>
    <t>Hot Water Recirculation Pump with Control</t>
  </si>
  <si>
    <t>Per HP</t>
  </si>
  <si>
    <t>$96 - 444</t>
  </si>
  <si>
    <t>https://www.energy.ca.gov/publications/2021/commercial-hot-water-systems-field-retrofit-characterization-study-lab-testing
https://www.etcc-ca.com/reports/evaluation-residential-recirculation-pumps, CEC-500-2021-024</t>
  </si>
  <si>
    <t>Can reduce the time it takes to get hot water from minutes to seconds.Moves cooled water from the hot water line back to the water heater through the cold water line, where it can be reheated and used later.</t>
  </si>
  <si>
    <t>Combine efficient pumps with smart controls. Measure would likely capture savings outside the CFS industry.</t>
  </si>
  <si>
    <t>Rice Cooker</t>
  </si>
  <si>
    <t>25-100 cup</t>
  </si>
  <si>
    <t>$168 - $360</t>
  </si>
  <si>
    <t>https://www.energy.ca.gov/sites/default/files/2021-07/CEC-500-2021-040.pdf</t>
  </si>
  <si>
    <t>It heats to a temperature hot enough to boil the water and cook the rice without overcooking or scorching the product. Units have built-in timers that automatically shut off the unit or switch it to holding mode.</t>
  </si>
  <si>
    <t>Conveyor Broiler</t>
  </si>
  <si>
    <t>Width</t>
  </si>
  <si>
    <t>$21,763 - $26,682</t>
  </si>
  <si>
    <t>Uses a conveyor belt to cook food simultaneously from above and below with heating elements.</t>
  </si>
  <si>
    <t>Coffee Brewer</t>
  </si>
  <si>
    <t>Satellite, Pourover, Automatic</t>
  </si>
  <si>
    <t>$1,261 - $2,299</t>
  </si>
  <si>
    <t>Can be used to make a variety of drinks, including single coffees, specialty drinks, and large batches. They can be batch brewers, espresso machines, or satellite coffee brewers</t>
  </si>
  <si>
    <t>Need to establish industry standard practice baseline</t>
  </si>
  <si>
    <t>Panini Grill</t>
  </si>
  <si>
    <t>Single, Double</t>
  </si>
  <si>
    <t>$729 - $3,600</t>
  </si>
  <si>
    <t>Sandwich grill both presses and cooks the product with its own heat source.</t>
  </si>
  <si>
    <t>Rapid Cook Oven - Non-Microwave</t>
  </si>
  <si>
    <t>Rotisserie</t>
  </si>
  <si>
    <t>20-29 Small, 30-45 medium,46+ large (chickens)</t>
  </si>
  <si>
    <t>$12,171 - $26,776</t>
  </si>
  <si>
    <t>A type of oven that uses a motor to keep meat rotating while it cooks.</t>
  </si>
  <si>
    <t>Underfired Broiler</t>
  </si>
  <si>
    <t>Foot</t>
  </si>
  <si>
    <t>$4,568 - $6,446</t>
  </si>
  <si>
    <t>Have the ability to cook large quantities of food by exposure to radiant energy generated by heating elements located below the grid.</t>
  </si>
  <si>
    <t>Rethermalizer - Water Bath</t>
  </si>
  <si>
    <t>Gallon</t>
  </si>
  <si>
    <t>$4,977 - $20,634</t>
  </si>
  <si>
    <t>A piece of commercial cooking equipment that uses hot water to reheat frozen foods</t>
  </si>
  <si>
    <t>Rethermalizer - Oven</t>
  </si>
  <si>
    <t>$7,824 - $14,668</t>
  </si>
  <si>
    <t>https://www.etcc-ca.com/reports/rethermalizer-standard-development</t>
  </si>
  <si>
    <t>Also known as a thermalizer or retherm oven, is a commercial cooking appliance that reheats prepared foods from a frozen or chilled state to a safe temperature, usually over 165°F, in a short amount of time.</t>
  </si>
  <si>
    <t>Tier 2 Refrigerator or Freezer (Adaptive Controls)</t>
  </si>
  <si>
    <t>$6,802 - $13,184</t>
  </si>
  <si>
    <t>EStar Emerging Tech, SF Environment Cool Savings Program Report as reference</t>
  </si>
  <si>
    <t xml:space="preserve">An advanced adaptive compressor system pairs a variable speed compressor with a sensor-driven control system capable of capacity modulation in response to a varying internal thermal load. </t>
  </si>
  <si>
    <t>25% reduction</t>
  </si>
  <si>
    <t>Combination Oven - 2/3rd Sized</t>
  </si>
  <si>
    <t>Per pan capacity</t>
  </si>
  <si>
    <t>$13,643 - $14,166</t>
  </si>
  <si>
    <t>Can be used in both large and small spaces, and can cook multiple dishes at once on separate shelves with different cook times</t>
  </si>
  <si>
    <t>Wok Range</t>
  </si>
  <si>
    <t>13-16" ring, jet burners</t>
  </si>
  <si>
    <t>Burner</t>
  </si>
  <si>
    <t>$2,511 - $2,790</t>
  </si>
  <si>
    <t>Designed to produce a massive amount of heat in a short period so that the wok or cookware can be heated up really quickly allowing the cook to use methods which they normally wouldn't be able to on an indoor stove</t>
  </si>
  <si>
    <t>Oil Filtration System</t>
  </si>
  <si>
    <t>35-100, 100-200 lbs</t>
  </si>
  <si>
    <t>$3,349 - $4,615</t>
  </si>
  <si>
    <t>A device that removes contaminants from oil to keep it clean and extend its life.</t>
  </si>
  <si>
    <t>Manual controls are more popular. More than doubles oil life, so oil price per year is under half. Fast ROI</t>
  </si>
  <si>
    <t>Tier 2 Leased Door-Type Dishwasher</t>
  </si>
  <si>
    <t>$9,709 - $14,461</t>
  </si>
  <si>
    <t>Existing WPs, would likely need update to address lease sales</t>
  </si>
  <si>
    <t>A dishwasher that is rented or leased, rather than purchased outright. Leasing a dish washer can offer some benefits, such as maintenance and service being included in the contract. However, leasing also has some drawbacks, such as not having ownership rights to the equipment until the lease ends</t>
  </si>
  <si>
    <t>door types account for 33% of dishwasher sales, estimated 60% of the market is leased</t>
  </si>
  <si>
    <t>Braising Pan/Tilt Skillet</t>
  </si>
  <si>
    <t>9-15 l, 15-30 , 30+ Gal</t>
  </si>
  <si>
    <t>Gallons</t>
  </si>
  <si>
    <t>$18,769 - $24,982</t>
  </si>
  <si>
    <t>It has a flat bottom with a heating element below, and is usually fairly deep, making it suitable for cooking large batches of food. The pan can be tilted to make it easier to remove food to serving pans without heavy lifting</t>
  </si>
  <si>
    <t>Pressurized vs non-pressurized offerings</t>
  </si>
  <si>
    <t>Leased Ice Machine</t>
  </si>
  <si>
    <t>SC, IMH, RC lbs</t>
  </si>
  <si>
    <t>$2734 - $3697</t>
  </si>
  <si>
    <t>Existing WPs, would likely need update to address lease sales.</t>
  </si>
  <si>
    <t>Efficient ice machines with a monthly fee. Services can include delivery, install and regular cleaning and sanitzing.</t>
  </si>
  <si>
    <t>Rack Oven</t>
  </si>
  <si>
    <t>$31,056 - $71,485</t>
  </si>
  <si>
    <t>ETCC Information</t>
  </si>
  <si>
    <t>Also known as a baking drawer or proofing drawer, is a kitchen appliance that keeps food warm at a safe temperature without overcooking it.</t>
  </si>
  <si>
    <t>Microwave</t>
  </si>
  <si>
    <t>Wattage</t>
  </si>
  <si>
    <t>None</t>
  </si>
  <si>
    <t>$379 - $3,004</t>
  </si>
  <si>
    <t>ASTM Spec Standard, 
https://www.etcc-ca.com/reports/steamerkettle-food-service-applications, 
CEC-500-2021-040</t>
  </si>
  <si>
    <t>Designed for use in a restaurant or institutional kitchen, which would require more frequent and lengthier usage. It will typically have a much higher power output than a residential model.</t>
  </si>
  <si>
    <t>Teppan Griddle</t>
  </si>
  <si>
    <t>$5890 - $14,852</t>
  </si>
  <si>
    <t xml:space="preserve">A griddle with heating elements located in the center of the griddle for cooking food at high temperatures, and the outer edges of the griddle are used to warm cooked food. </t>
  </si>
  <si>
    <t>Strip Heaters/Warmer</t>
  </si>
  <si>
    <t>Per Linear Ft</t>
  </si>
  <si>
    <t>Linear Ft</t>
  </si>
  <si>
    <t>$111.10 - $300.48</t>
  </si>
  <si>
    <t>An electrical heating device that can be used to heat small areas or surfaces. When a low voltage current passes through the wire stretched between the two electrical connectors in the heating element, it causes the wire to heat up.</t>
  </si>
  <si>
    <t>Drawer Warmer</t>
  </si>
  <si>
    <t># of drawers</t>
  </si>
  <si>
    <t>$2,395 - $5,938</t>
  </si>
  <si>
    <t>One manufacturer has 90% market share</t>
  </si>
  <si>
    <t>Plancha Griddle</t>
  </si>
  <si>
    <t>cooking surface</t>
  </si>
  <si>
    <t>$15,981 - $17,345</t>
  </si>
  <si>
    <t xml:space="preserve">A griddle used to cook and sear foods at temperatures above 550°F where as traditional griddles max out at around 550°F. </t>
  </si>
  <si>
    <t>Upright Broiler</t>
  </si>
  <si>
    <t>$18,469 - $19,413</t>
  </si>
  <si>
    <t>A powerful cooking device that uses direct, high heat to cook food quickly and evenly in large quantities. They are often used in steakhouses, hotels, and banquet halls to cook steaks and other cuts of meat.</t>
  </si>
  <si>
    <t>Gyro Broiler</t>
  </si>
  <si>
    <t>&gt;64lb, 65lb-100lb, &lt;100lb</t>
  </si>
  <si>
    <t>$2,081 - $2,554</t>
  </si>
  <si>
    <t>A cooking device that uses a rotating spit to cook meat vertically for gyro sandwiches and platters</t>
  </si>
  <si>
    <t>Ice Cream Freezer/Cabinet</t>
  </si>
  <si>
    <t>Drop in, chest, dipping cabinet</t>
  </si>
  <si>
    <t>$1,755 - $6,318</t>
  </si>
  <si>
    <t>Also known as novelty freezers or dipping cabinet  are for holding pre-packed tubs of ice cream</t>
  </si>
  <si>
    <t>Cheesemelter</t>
  </si>
  <si>
    <t>&lt;20-72"</t>
  </si>
  <si>
    <t>$919 - $4,778</t>
  </si>
  <si>
    <t>https://www.etcc-ca.com/reports/cheese-melter-food-service</t>
  </si>
  <si>
    <t>A cooking device used to melt cheese and finish dishes, especially those topped with shredded cheese. It's a type of culinary broiler that's often used in commercial restaurant kitchens and is similar to a salamander broiler.</t>
  </si>
  <si>
    <t>Steam Jacketed Kettle</t>
  </si>
  <si>
    <t>&lt;20gal, 20-100gal, 100-200gal, &gt;200gal</t>
  </si>
  <si>
    <t>$14,003 - $50,129</t>
  </si>
  <si>
    <t>https://www.etcc-ca.com/reports/steamerkettle-food-service-applications</t>
  </si>
  <si>
    <t>A double-layer structure with an inner and outer pot body, and a heated sandwich layer in between. Steam is injected into a thin jacket that surrounds the kettle's bowl, where it condenses on the product's surface and transfers heat to it.</t>
  </si>
  <si>
    <t>Salamander</t>
  </si>
  <si>
    <t>&lt;20", 20"-35", &gt;35"</t>
  </si>
  <si>
    <t>$3,040 - $7,019</t>
  </si>
  <si>
    <t>Arkansas TRM &amp; WI TRM</t>
  </si>
  <si>
    <t>Also known as a salamander oven, is a kitchen appliance that uses high heat to finish, cook, or warm foods. It can be used for broiling, melting, toasting, top-browning, and giving meats a crispy finish.</t>
  </si>
  <si>
    <t>Stock-Pot Range</t>
  </si>
  <si>
    <t>Per Burner</t>
  </si>
  <si>
    <t>$3297 - $5224</t>
  </si>
  <si>
    <t>Similar to a hot plate but can hold larger cookware and provide more heat. They're designed for large-scale cooking tasks like boiling soups or stocks, or simmering sauces or stews</t>
  </si>
  <si>
    <t>Proofer Oven</t>
  </si>
  <si>
    <t>$7,099 - $12,649</t>
  </si>
  <si>
    <t>Known as a dough proofer, proofing cabinet, or proofing box, is a baking tool that provides the ideal environment for dough to rise. Proofers can also be used to keep baked goods, grilled meats, and other foods warm after they're done so they stay fresh</t>
  </si>
  <si>
    <t>Heated Merchandiser (Freestanding &amp; Countertop)</t>
  </si>
  <si>
    <t>Enclosed - Cu ft, Open-Sq In</t>
  </si>
  <si>
    <t>Cu Ft, Sq In</t>
  </si>
  <si>
    <t>$2,225 - $10,596</t>
  </si>
  <si>
    <t>maintain a safe food temperature, make food look appetizing, reduce waste, and efficiently store products of every type and shape</t>
  </si>
  <si>
    <t>Soft-Serve Ice Cream / Gelato / Custard / Yogurt Machine</t>
  </si>
  <si>
    <t>Per dispenser</t>
  </si>
  <si>
    <t>$8,907 - $20,235</t>
  </si>
  <si>
    <t>Uses a high-speed electric motor, that rotates the canister, and counter-rotates the scraper. As the canister turns, the mixture freezes against the inner wall of the canister.</t>
  </si>
  <si>
    <t xml:space="preserve">Specialty Fryer (Countertop, Doughnut, Stovetop, Etc.) </t>
  </si>
  <si>
    <t>30-170 lb</t>
  </si>
  <si>
    <t>Vat</t>
  </si>
  <si>
    <t>$699 - $1,143</t>
  </si>
  <si>
    <t>Cooking appliances designed uniquely for frying donuts, funnel cakes, or hotdog</t>
  </si>
  <si>
    <t>Glasswasher</t>
  </si>
  <si>
    <t>$6,308 - $9,195</t>
  </si>
  <si>
    <t>Commercial warewashing machine built to quickly and efficiently wash and rinse large quantities of glassware</t>
  </si>
  <si>
    <t>Glasswashers account for 43% of dishwasher sales, estimated 50% of the market is purchased, some fall under current undercounter MP.</t>
  </si>
  <si>
    <t>Frozen Drink Machine</t>
  </si>
  <si>
    <t>Dispenser</t>
  </si>
  <si>
    <t>$2,669 - $10,791</t>
  </si>
  <si>
    <t>Also known as a slushie machine or margarita machine, is a commercial foodservice device that turns liquid mixtures into frozen beverages.</t>
  </si>
  <si>
    <t>Smokers/Smoke Oven</t>
  </si>
  <si>
    <t>UC, 1/2 , Full</t>
  </si>
  <si>
    <t>$6,524 - $13,499</t>
  </si>
  <si>
    <t>A cooking device that can smoke, cook, dry, and color food. Smoke ovens can use a variety of methods to create smoke, including real wood chips, liquid smoke, or charcoal.</t>
  </si>
  <si>
    <t>Hot-Dog Grills/Roller</t>
  </si>
  <si>
    <t>&lt;30dogs, 30-50dogs, &gt;50dogs</t>
  </si>
  <si>
    <t>$1,282 - $2,786</t>
  </si>
  <si>
    <t>The food is placed between the rolls rotating on themselves and are thus heated evenly. On contact with the heating rollers, the food is reheated</t>
  </si>
  <si>
    <t>Mostly sold direct</t>
  </si>
  <si>
    <t>Sous Vide</t>
  </si>
  <si>
    <t>$332 - $2,337</t>
  </si>
  <si>
    <t>Involves vacuum-sealing food in a bag and cooking it in a precisely regulated water bath.</t>
  </si>
  <si>
    <t>Exhaust Hood</t>
  </si>
  <si>
    <t>Exh HP</t>
  </si>
  <si>
    <t>Ft</t>
  </si>
  <si>
    <t>$463 - $615</t>
  </si>
  <si>
    <t>Existing ET Study, CEC-500-2021-021</t>
  </si>
  <si>
    <t>Also known as a range hood, removes fumes, smoke, grease, and other airborne pollutants from the kitchen during and after cooking.</t>
  </si>
  <si>
    <t>Waffle Iron</t>
  </si>
  <si>
    <t>$801 - $1,865</t>
  </si>
  <si>
    <t>https://www.energy.ca.gov/sites/default/files/2021-07/CEC-500-2021-040.pdf, CEC-500-2021-040</t>
  </si>
  <si>
    <t>Kitchen utensil used to cook waffles between two hinged metal plates</t>
  </si>
  <si>
    <t>Commercial Toaster Oven</t>
  </si>
  <si>
    <t>$612 - $1,039</t>
  </si>
  <si>
    <t>Provides a compact solution for light cooking, warming, retherming, and defrosting</t>
  </si>
  <si>
    <t>Drop-In Cold Well</t>
  </si>
  <si>
    <t>Per well</t>
  </si>
  <si>
    <t>Well</t>
  </si>
  <si>
    <t>$1,803 - $6,802</t>
  </si>
  <si>
    <t>A refrigeration unit that's inserted into a counter or buffet line to keep cold food pans chilled.</t>
  </si>
  <si>
    <t>Vending Machine Controller</t>
  </si>
  <si>
    <t>$3,835 - $9,517</t>
  </si>
  <si>
    <t>CT TRM</t>
  </si>
  <si>
    <t xml:space="preserve">A machine that dispenses small articles such as food, drinks, or cigarettes when a coin, bill, or token is inserted. This measure covers two separate methods of on/off control of vending machines. In one method, the
vending machine is controlled by occupancy sensors. In the second method, controls operation are
based on a set time schedule. </t>
  </si>
  <si>
    <t>Energize CT Rebates for Vending Misers</t>
  </si>
  <si>
    <t>Blast chiller</t>
  </si>
  <si>
    <t>&lt;40lb, 40lb-100lb, &gt;100lb</t>
  </si>
  <si>
    <t>$15,127 - $49,109</t>
  </si>
  <si>
    <t>Can reduce the temperature of cooked food from 70 to under 5 degrees, in just under an hour and a half. You can then put it in the fridge, knowing it'll be safer for storage (for up to 70% longer) and later consumption.</t>
  </si>
  <si>
    <t>Exhaust Hood Fan</t>
  </si>
  <si>
    <t>$663 - $1,068</t>
  </si>
  <si>
    <t>Existing data from other ES programs. Belt Drive vs Direct Drive (30% savings).  Existing ET Study, Table 5.3 of  report PNNL-19809</t>
  </si>
  <si>
    <t>More energy efficient and quieter than standard fans. They can use up to 20% less energy than low-efficiency motors.</t>
  </si>
  <si>
    <t>Soft Drink Dispenser</t>
  </si>
  <si>
    <t>$5,507 - $18,881</t>
  </si>
  <si>
    <t>Also known as a soda fountain or soda machine, is a device that mixes carbonated water with flavored syrup or concentrate to make soft drinks.</t>
  </si>
  <si>
    <t>Food Waste Disposer</t>
  </si>
  <si>
    <t>$12,720 - $13,801</t>
  </si>
  <si>
    <t>Appliance that can grinds food waste and disposes into sewer lines</t>
  </si>
  <si>
    <t>Air Curtain</t>
  </si>
  <si>
    <t>Per Foot</t>
  </si>
  <si>
    <t>$950 - $3,017</t>
  </si>
  <si>
    <t>Also known as an air door, is a fan-powered device that creates a barrier of air across an opening to separate two environments.</t>
  </si>
  <si>
    <t>Measure would likely capture savings outside the CFS industry.</t>
  </si>
  <si>
    <t>Ventless Exhaust</t>
  </si>
  <si>
    <t>24-35, 36-48 Inches</t>
  </si>
  <si>
    <t>$5,092 - $13,029</t>
  </si>
  <si>
    <t xml:space="preserve"> Typically use activated charcoal to filter grease/fumes and return clean(ish) air to the kitchen.</t>
  </si>
  <si>
    <t>Heading</t>
  </si>
  <si>
    <t>Description</t>
  </si>
  <si>
    <t>Traditional foodservice measure or related to foodservice</t>
  </si>
  <si>
    <t>Measure name</t>
  </si>
  <si>
    <t>Primary power source for the studied measure</t>
  </si>
  <si>
    <t>Projected sizes for incentive categorization</t>
  </si>
  <si>
    <t>Projected incentive unit</t>
  </si>
  <si>
    <t>Prioritization score</t>
  </si>
  <si>
    <t>Is equipment testing required to complete a measure package?</t>
  </si>
  <si>
    <t>Number of lab tests completed</t>
  </si>
  <si>
    <t>Indicates whether there is an active test method for the measure</t>
  </si>
  <si>
    <t>Number of field tests completed</t>
  </si>
  <si>
    <t>Per unit gross savings. Some measure's units are foot, ft3, etc.</t>
  </si>
  <si>
    <t xml:space="preserve">Average cost of a single unit of the measure. Price includes baseline and potential high efficiency modes. </t>
  </si>
  <si>
    <t>20% of the referenced average costs and 80% of the referenced average cost</t>
  </si>
  <si>
    <t>Estimated customer incentive</t>
  </si>
  <si>
    <t>Estimated spiff paid to the dealer</t>
  </si>
  <si>
    <t>Cost effectiveness - total rebate (customer incentive + spiff)/net savings</t>
  </si>
  <si>
    <t>Customer incentive/Average measures cost - percentage of the measure cost covered by the rebate</t>
  </si>
  <si>
    <t>Somewhat subjective ranking to score measures on the complexity to complete a measure package</t>
  </si>
  <si>
    <t>Whether a measure could be a fuel substitution measure</t>
  </si>
  <si>
    <t>Listing of the existing studies on the measure</t>
  </si>
  <si>
    <t xml:space="preserve">Estimated total annual sales for a measure in California </t>
  </si>
  <si>
    <t>Esimated existing measures in California</t>
  </si>
  <si>
    <t>Estimated number of units sold in 2024 in California</t>
  </si>
  <si>
    <t>Percentage of the annual sales of the product in CA that would be determined high efficiency and claimed in the IOU CFS programs.</t>
  </si>
  <si>
    <t>Estimate of the number of units claimed in the IOU CFS programs</t>
  </si>
  <si>
    <t>Per unit gross savings * Net-to-Gross of 0.06 * Annual units claimed</t>
  </si>
  <si>
    <t>Description of product</t>
  </si>
  <si>
    <t>Notes on the market or savings</t>
  </si>
  <si>
    <t>Assumption</t>
  </si>
  <si>
    <t>Value</t>
  </si>
  <si>
    <t>Note</t>
  </si>
  <si>
    <t>NTG</t>
  </si>
  <si>
    <t>Standard &gt;2 year value</t>
  </si>
  <si>
    <t>Expected Useful Life</t>
  </si>
  <si>
    <t>Standard CFS value</t>
  </si>
  <si>
    <t>California percentage of national sales</t>
  </si>
  <si>
    <t>Based on restaurant site counts data</t>
  </si>
  <si>
    <t>US Inflation 2023-2024</t>
  </si>
  <si>
    <t>Used for 2024 Estimate sales data</t>
  </si>
  <si>
    <t>US Inflation 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</si>
</sst>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quot;$&quot;#,##0"/>
    <numFmt numFmtId="167" formatCode="0.0"/>
  </numFmts>
  <fonts count="15">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
      <b/>
      <sz val="11"/>
      <color theme="0"/>
      <name val="Calibri"/>
      <family val="2"/>
      <scheme val="minor"/>
    </font>
    <font>
      <sz val="10"/>
      <name val="Arial"/>
      <family val="2"/>
    </font>
    <font>
      <sz val="8"/>
      <name val="Calibri"/>
      <family val="2"/>
      <scheme val="minor"/>
    </font>
    <font>
      <b/>
      <sz val="12"/>
      <color theme="1"/>
      <name val="Calibri"/>
      <family val="2"/>
      <scheme val="minor"/>
    </font>
    <font>
      <sz val="12"/>
      <color theme="0"/>
      <name val="Calibri"/>
      <family val="2"/>
      <scheme val="minor"/>
    </font>
    <font>
      <sz val="12"/>
      <color theme="0"/>
      <name val="Calibri"/>
      <family val="2"/>
    </font>
    <font>
      <b/>
      <sz val="14"/>
      <color theme="0"/>
      <name val="Calibri"/>
      <family val="2"/>
      <scheme val="minor"/>
    </font>
    <font>
      <b/>
      <sz val="14"/>
      <color rgb="FFFFFFFF"/>
      <name val="Calibri"/>
      <family val="2"/>
    </font>
    <font>
      <sz val="11"/>
      <color theme="0"/>
      <name val="Calibri"/>
      <family val="2"/>
      <scheme val="minor"/>
    </font>
  </fonts>
  <fills count="11">
    <fill>
      <patternFill patternType="none"/>
    </fill>
    <fill>
      <patternFill patternType="gray125"/>
    </fill>
    <fill>
      <patternFill patternType="solid">
        <fgColor theme="9"/>
        <bgColor theme="9"/>
      </patternFill>
    </fill>
    <fill>
      <patternFill patternType="solid">
        <fgColor theme="9" tint="0.79998168889431442"/>
        <bgColor theme="9" tint="0.79998168889431442"/>
      </patternFill>
    </fill>
    <fill>
      <patternFill patternType="solid">
        <fgColor rgb="FF00B050"/>
        <bgColor indexed="64"/>
      </patternFill>
    </fill>
    <fill>
      <patternFill patternType="solid">
        <fgColor theme="8" tint="-0.249977111117893"/>
        <bgColor indexed="64"/>
      </patternFill>
    </fill>
    <fill>
      <patternFill patternType="solid">
        <fgColor rgb="FF002060"/>
        <bgColor indexed="64"/>
      </patternFill>
    </fill>
    <fill>
      <patternFill patternType="solid">
        <fgColor theme="3"/>
        <bgColor indexed="64"/>
      </patternFill>
    </fill>
    <fill>
      <patternFill patternType="solid">
        <fgColor theme="5" tint="-0.249977111117893"/>
        <bgColor indexed="64"/>
      </patternFill>
    </fill>
    <fill>
      <patternFill patternType="solid">
        <fgColor theme="9"/>
        <bgColor indexed="64"/>
      </patternFill>
    </fill>
    <fill>
      <patternFill patternType="solid">
        <fgColor theme="8"/>
        <bgColor indexed="64"/>
      </patternFill>
    </fill>
  </fills>
  <borders count="32">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thin">
        <color theme="9" tint="0.39997558519241921"/>
      </top>
      <bottom style="thin">
        <color theme="9" tint="0.39997558519241921"/>
      </bottom>
      <diagonal/>
    </border>
    <border>
      <left/>
      <right style="medium">
        <color rgb="FF000000"/>
      </right>
      <top style="thin">
        <color theme="9" tint="0.39997558519241921"/>
      </top>
      <bottom style="medium">
        <color rgb="FF000000"/>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diagonal/>
    </border>
    <border>
      <left style="medium">
        <color indexed="64"/>
      </left>
      <right/>
      <top style="medium">
        <color indexed="64"/>
      </top>
      <bottom/>
      <diagonal/>
    </border>
    <border>
      <left/>
      <right style="medium">
        <color rgb="FF000000"/>
      </right>
      <top/>
      <bottom style="thin">
        <color theme="9" tint="0.39997558519241921"/>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s>
  <cellStyleXfs count="4">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7" fillId="0" borderId="0"/>
  </cellStyleXfs>
  <cellXfs count="127">
    <xf numFmtId="0" fontId="0" fillId="0" borderId="0" xfId="0"/>
    <xf numFmtId="0" fontId="0" fillId="0" borderId="0" xfId="0" applyAlignment="1">
      <alignment horizont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0" fontId="4" fillId="0" borderId="0" xfId="1"/>
    <xf numFmtId="164" fontId="0" fillId="0" borderId="0" xfId="0" applyNumberFormat="1" applyAlignment="1">
      <alignment horizontal="center"/>
    </xf>
    <xf numFmtId="0" fontId="0" fillId="0" borderId="4" xfId="0" applyBorder="1" applyAlignment="1">
      <alignment horizontal="center" vertical="center" wrapText="1"/>
    </xf>
    <xf numFmtId="0" fontId="1" fillId="0" borderId="0" xfId="0" applyFont="1" applyAlignment="1">
      <alignment horizontal="center" vertical="center"/>
    </xf>
    <xf numFmtId="165" fontId="0" fillId="0" borderId="0" xfId="0" applyNumberFormat="1"/>
    <xf numFmtId="10" fontId="0" fillId="0" borderId="0" xfId="0" applyNumberFormat="1"/>
    <xf numFmtId="167" fontId="0" fillId="0" borderId="0" xfId="0" applyNumberFormat="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xf>
    <xf numFmtId="166" fontId="0" fillId="0" borderId="0" xfId="0" applyNumberFormat="1" applyAlignment="1">
      <alignment horizontal="center" vertical="center"/>
    </xf>
    <xf numFmtId="166" fontId="0" fillId="0" borderId="2" xfId="0" applyNumberFormat="1" applyBorder="1" applyAlignment="1">
      <alignment horizontal="center" vertical="center" wrapText="1"/>
    </xf>
    <xf numFmtId="1" fontId="0" fillId="0" borderId="0" xfId="0" applyNumberFormat="1" applyAlignment="1">
      <alignment horizontal="center"/>
    </xf>
    <xf numFmtId="166" fontId="0" fillId="0" borderId="0" xfId="0" applyNumberFormat="1" applyAlignment="1">
      <alignment horizontal="center"/>
    </xf>
    <xf numFmtId="0" fontId="0" fillId="0" borderId="15" xfId="0" applyBorder="1" applyAlignment="1">
      <alignment horizontal="center"/>
    </xf>
    <xf numFmtId="2" fontId="0" fillId="0" borderId="0" xfId="0" applyNumberFormat="1" applyAlignment="1">
      <alignment horizontal="center" vertical="center"/>
    </xf>
    <xf numFmtId="164" fontId="0" fillId="0" borderId="0" xfId="0" applyNumberFormat="1" applyAlignment="1">
      <alignment horizontal="center" vertical="top" wrapText="1"/>
    </xf>
    <xf numFmtId="9" fontId="0" fillId="0" borderId="0" xfId="0" applyNumberFormat="1" applyAlignment="1">
      <alignment horizontal="center"/>
    </xf>
    <xf numFmtId="0" fontId="0" fillId="3" borderId="0" xfId="0" applyFill="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0" fillId="3" borderId="19" xfId="0" applyFill="1" applyBorder="1" applyAlignment="1">
      <alignment horizontal="center" vertical="center" wrapText="1"/>
    </xf>
    <xf numFmtId="0" fontId="2" fillId="3" borderId="18" xfId="0" applyFont="1"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5" xfId="0"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0" borderId="3" xfId="0" applyBorder="1" applyAlignment="1">
      <alignment horizontal="center" vertical="center" wrapText="1"/>
    </xf>
    <xf numFmtId="166" fontId="0" fillId="3" borderId="0" xfId="0" applyNumberFormat="1" applyFill="1" applyAlignment="1">
      <alignment horizontal="center" vertical="center" wrapText="1"/>
    </xf>
    <xf numFmtId="166" fontId="2" fillId="3" borderId="0" xfId="0" applyNumberFormat="1" applyFont="1" applyFill="1" applyAlignment="1">
      <alignment horizontal="center" vertical="center" wrapText="1"/>
    </xf>
    <xf numFmtId="164" fontId="0" fillId="3" borderId="0" xfId="0" applyNumberFormat="1" applyFill="1" applyAlignment="1">
      <alignment horizontal="center" vertical="center" wrapText="1"/>
    </xf>
    <xf numFmtId="166" fontId="0" fillId="0" borderId="0" xfId="0" applyNumberFormat="1" applyAlignment="1">
      <alignment horizontal="center" vertical="center" wrapText="1"/>
    </xf>
    <xf numFmtId="166" fontId="2" fillId="0" borderId="0" xfId="0" applyNumberFormat="1" applyFont="1" applyAlignment="1">
      <alignment horizontal="center" vertical="center" wrapText="1"/>
    </xf>
    <xf numFmtId="164"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2" xfId="0" applyNumberFormat="1" applyBorder="1" applyAlignment="1">
      <alignment horizontal="center" vertical="center" wrapText="1"/>
    </xf>
    <xf numFmtId="9" fontId="0" fillId="0" borderId="2" xfId="0" applyNumberFormat="1" applyBorder="1" applyAlignment="1">
      <alignment horizontal="center" vertical="center" wrapText="1"/>
    </xf>
    <xf numFmtId="166" fontId="6" fillId="5" borderId="18" xfId="0" applyNumberFormat="1" applyFont="1" applyFill="1" applyBorder="1" applyAlignment="1">
      <alignment horizontal="center" vertical="center" wrapText="1"/>
    </xf>
    <xf numFmtId="1" fontId="6" fillId="5" borderId="18" xfId="0" applyNumberFormat="1" applyFont="1" applyFill="1" applyBorder="1" applyAlignment="1">
      <alignment horizontal="center" vertical="center" wrapText="1"/>
    </xf>
    <xf numFmtId="166" fontId="0" fillId="3" borderId="19" xfId="0" applyNumberFormat="1" applyFill="1" applyBorder="1" applyAlignment="1">
      <alignment horizontal="center" vertical="center" wrapText="1"/>
    </xf>
    <xf numFmtId="166" fontId="0" fillId="0" borderId="4" xfId="0" applyNumberFormat="1" applyBorder="1" applyAlignment="1">
      <alignment horizontal="center" vertical="center" wrapText="1"/>
    </xf>
    <xf numFmtId="166" fontId="0" fillId="3" borderId="4" xfId="0" applyNumberFormat="1" applyFill="1" applyBorder="1" applyAlignment="1">
      <alignment horizontal="center" vertical="center" wrapText="1"/>
    </xf>
    <xf numFmtId="166" fontId="0" fillId="0" borderId="1" xfId="0" applyNumberFormat="1" applyBorder="1" applyAlignment="1">
      <alignment horizontal="center" vertical="center" wrapText="1"/>
    </xf>
    <xf numFmtId="0" fontId="6" fillId="7" borderId="21" xfId="0" applyFont="1" applyFill="1" applyBorder="1" applyAlignment="1">
      <alignment horizontal="center" vertical="center" wrapText="1"/>
    </xf>
    <xf numFmtId="0" fontId="6" fillId="7" borderId="20" xfId="0" applyFont="1" applyFill="1" applyBorder="1" applyAlignment="1">
      <alignment horizontal="center" vertical="center" wrapText="1"/>
    </xf>
    <xf numFmtId="3" fontId="0" fillId="0" borderId="0" xfId="0" applyNumberFormat="1" applyAlignment="1">
      <alignment horizontal="center"/>
    </xf>
    <xf numFmtId="3" fontId="6" fillId="5" borderId="18" xfId="0" applyNumberFormat="1" applyFont="1" applyFill="1" applyBorder="1" applyAlignment="1">
      <alignment horizontal="center" vertical="center" wrapText="1"/>
    </xf>
    <xf numFmtId="3" fontId="0" fillId="3" borderId="18" xfId="0" applyNumberFormat="1" applyFill="1" applyBorder="1" applyAlignment="1">
      <alignment horizontal="center" vertical="center" wrapText="1"/>
    </xf>
    <xf numFmtId="3" fontId="0" fillId="0" borderId="0" xfId="0" applyNumberFormat="1" applyAlignment="1">
      <alignment horizontal="center" vertical="center" wrapText="1"/>
    </xf>
    <xf numFmtId="3" fontId="0" fillId="3" borderId="0" xfId="0" applyNumberFormat="1" applyFill="1" applyAlignment="1">
      <alignment horizontal="center" vertical="center" wrapText="1"/>
    </xf>
    <xf numFmtId="3" fontId="0" fillId="0" borderId="2" xfId="0" applyNumberFormat="1" applyBorder="1" applyAlignment="1">
      <alignment horizontal="center" vertical="center" wrapText="1"/>
    </xf>
    <xf numFmtId="9" fontId="6" fillId="5" borderId="18" xfId="0" applyNumberFormat="1" applyFont="1" applyFill="1" applyBorder="1" applyAlignment="1">
      <alignment horizontal="center" vertical="center" wrapText="1"/>
    </xf>
    <xf numFmtId="9" fontId="2" fillId="3" borderId="18" xfId="0"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9" fontId="2" fillId="3" borderId="0" xfId="0" applyNumberFormat="1" applyFont="1" applyFill="1" applyAlignment="1">
      <alignment horizontal="center" vertical="center" wrapText="1"/>
    </xf>
    <xf numFmtId="3" fontId="0" fillId="0" borderId="4" xfId="0" applyNumberFormat="1" applyBorder="1" applyAlignment="1">
      <alignment horizontal="center" vertical="center" wrapText="1"/>
    </xf>
    <xf numFmtId="3" fontId="0" fillId="3" borderId="4"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3" fontId="0" fillId="0" borderId="0" xfId="0" applyNumberFormat="1" applyAlignment="1">
      <alignment horizontal="left"/>
    </xf>
    <xf numFmtId="9" fontId="0" fillId="3" borderId="13" xfId="2" applyFont="1" applyFill="1" applyBorder="1" applyAlignment="1">
      <alignment horizontal="center" vertical="center" wrapText="1"/>
    </xf>
    <xf numFmtId="9" fontId="0" fillId="0" borderId="13" xfId="2" applyFont="1" applyBorder="1" applyAlignment="1">
      <alignment horizontal="center" vertical="center" wrapText="1"/>
    </xf>
    <xf numFmtId="10" fontId="0" fillId="3" borderId="13" xfId="2" applyNumberFormat="1" applyFont="1" applyFill="1" applyBorder="1" applyAlignment="1">
      <alignment horizontal="center" vertical="center" wrapText="1"/>
    </xf>
    <xf numFmtId="10" fontId="0" fillId="0" borderId="13" xfId="2" applyNumberFormat="1" applyFont="1" applyBorder="1" applyAlignment="1">
      <alignment horizontal="center" vertical="center" wrapText="1"/>
    </xf>
    <xf numFmtId="166" fontId="0" fillId="0" borderId="13" xfId="0" applyNumberFormat="1" applyBorder="1" applyAlignment="1">
      <alignment horizontal="center" vertical="center" wrapText="1"/>
    </xf>
    <xf numFmtId="166" fontId="0" fillId="3" borderId="13" xfId="0" applyNumberFormat="1" applyFill="1" applyBorder="1" applyAlignment="1">
      <alignment horizontal="center" vertical="center" wrapText="1"/>
    </xf>
    <xf numFmtId="9" fontId="0" fillId="0" borderId="14" xfId="2" applyFont="1" applyBorder="1" applyAlignment="1">
      <alignment horizontal="center" vertical="center" wrapText="1"/>
    </xf>
    <xf numFmtId="0" fontId="0" fillId="0" borderId="7" xfId="0" applyBorder="1" applyAlignment="1">
      <alignment horizontal="center" vertical="center"/>
    </xf>
    <xf numFmtId="0" fontId="3" fillId="0" borderId="7" xfId="0" applyFont="1" applyBorder="1" applyAlignment="1">
      <alignment horizontal="center" vertical="center"/>
    </xf>
    <xf numFmtId="0" fontId="6" fillId="4"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3" fontId="0" fillId="0" borderId="19" xfId="0" applyNumberFormat="1" applyBorder="1" applyAlignment="1">
      <alignment horizontal="center"/>
    </xf>
    <xf numFmtId="166" fontId="0" fillId="0" borderId="18" xfId="0" applyNumberFormat="1" applyBorder="1" applyAlignment="1">
      <alignment horizontal="center"/>
    </xf>
    <xf numFmtId="0" fontId="0" fillId="0" borderId="18" xfId="0" applyBorder="1" applyAlignment="1">
      <alignment horizontal="center"/>
    </xf>
    <xf numFmtId="164" fontId="0" fillId="0" borderId="18" xfId="0" applyNumberFormat="1" applyBorder="1" applyAlignment="1">
      <alignment horizontal="center"/>
    </xf>
    <xf numFmtId="9" fontId="3" fillId="0" borderId="18" xfId="0" applyNumberFormat="1" applyFont="1" applyBorder="1" applyAlignment="1">
      <alignment horizontal="center" vertical="center"/>
    </xf>
    <xf numFmtId="9" fontId="0" fillId="3" borderId="23" xfId="2"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3" fillId="0" borderId="18" xfId="0" applyFont="1" applyBorder="1" applyAlignment="1">
      <alignment horizontal="center" vertical="center"/>
    </xf>
    <xf numFmtId="0" fontId="0" fillId="0" borderId="20" xfId="0" applyBorder="1" applyAlignment="1">
      <alignment horizontal="center"/>
    </xf>
    <xf numFmtId="0" fontId="9" fillId="0" borderId="0" xfId="0" applyFont="1"/>
    <xf numFmtId="0" fontId="10" fillId="9" borderId="0" xfId="0" applyFont="1" applyFill="1"/>
    <xf numFmtId="0" fontId="10" fillId="4" borderId="0" xfId="0" applyFont="1" applyFill="1"/>
    <xf numFmtId="0" fontId="11" fillId="4" borderId="0" xfId="0" applyFont="1" applyFill="1"/>
    <xf numFmtId="0" fontId="10" fillId="6" borderId="0" xfId="0" applyFont="1" applyFill="1"/>
    <xf numFmtId="0" fontId="11" fillId="6" borderId="0" xfId="0" applyFont="1" applyFill="1"/>
    <xf numFmtId="0" fontId="10" fillId="8" borderId="0" xfId="0" applyFont="1" applyFill="1"/>
    <xf numFmtId="0" fontId="11" fillId="8" borderId="0" xfId="0" applyFont="1" applyFill="1"/>
    <xf numFmtId="0" fontId="10" fillId="5" borderId="0" xfId="0" applyFont="1" applyFill="1"/>
    <xf numFmtId="0" fontId="10" fillId="7" borderId="0" xfId="0" applyFont="1" applyFill="1"/>
    <xf numFmtId="0" fontId="0" fillId="0" borderId="28" xfId="0" applyBorder="1" applyAlignment="1">
      <alignment horizontal="center" vertical="center"/>
    </xf>
    <xf numFmtId="2" fontId="0" fillId="3" borderId="30" xfId="0" applyNumberFormat="1" applyFill="1" applyBorder="1" applyAlignment="1">
      <alignment horizontal="center" vertical="center" wrapText="1"/>
    </xf>
    <xf numFmtId="2" fontId="0" fillId="0" borderId="28" xfId="0" applyNumberFormat="1" applyBorder="1" applyAlignment="1">
      <alignment horizontal="center" vertical="center" wrapText="1"/>
    </xf>
    <xf numFmtId="2" fontId="0" fillId="3" borderId="28" xfId="0" applyNumberFormat="1" applyFill="1" applyBorder="1" applyAlignment="1">
      <alignment horizontal="center" vertical="center" wrapText="1"/>
    </xf>
    <xf numFmtId="2" fontId="0" fillId="0" borderId="31" xfId="0" applyNumberFormat="1" applyBorder="1" applyAlignment="1">
      <alignment horizontal="center" vertical="center" wrapText="1"/>
    </xf>
    <xf numFmtId="3" fontId="6" fillId="6" borderId="10" xfId="0" applyNumberFormat="1" applyFont="1" applyFill="1" applyBorder="1" applyAlignment="1">
      <alignment horizontal="center" vertical="center" wrapText="1"/>
    </xf>
    <xf numFmtId="166" fontId="6" fillId="6" borderId="11" xfId="0" applyNumberFormat="1" applyFont="1" applyFill="1" applyBorder="1" applyAlignment="1">
      <alignment horizontal="center" vertical="center" wrapText="1"/>
    </xf>
    <xf numFmtId="0" fontId="6" fillId="6" borderId="11" xfId="0" applyFont="1" applyFill="1" applyBorder="1" applyAlignment="1">
      <alignment horizontal="center" vertical="center" wrapText="1"/>
    </xf>
    <xf numFmtId="164" fontId="6" fillId="6" borderId="11" xfId="0" applyNumberFormat="1" applyFont="1" applyFill="1" applyBorder="1" applyAlignment="1">
      <alignment horizontal="center" vertical="center" wrapText="1"/>
    </xf>
    <xf numFmtId="9" fontId="6" fillId="6" borderId="12" xfId="0" applyNumberFormat="1"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10" fillId="10" borderId="0" xfId="0" applyFont="1" applyFill="1"/>
    <xf numFmtId="0" fontId="12" fillId="7" borderId="10"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6" xfId="0" applyFont="1" applyFill="1" applyBorder="1" applyAlignment="1">
      <alignment horizontal="center" vertical="center" wrapText="1"/>
    </xf>
  </cellXfs>
  <cellStyles count="4">
    <cellStyle name="Hyperlink" xfId="1" builtinId="8"/>
    <cellStyle name="Normal" xfId="0" builtinId="0"/>
    <cellStyle name="Normal 3" xfId="3" xr:uid="{C7B6822E-21DB-4859-A8A0-130EB7510B0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38100</xdr:rowOff>
    </xdr:from>
    <xdr:to>
      <xdr:col>1</xdr:col>
      <xdr:colOff>2409825</xdr:colOff>
      <xdr:row>4</xdr:row>
      <xdr:rowOff>123825</xdr:rowOff>
    </xdr:to>
    <xdr:pic>
      <xdr:nvPicPr>
        <xdr:cNvPr id="2" name="Picture 1">
          <a:extLst>
            <a:ext uri="{FF2B5EF4-FFF2-40B4-BE49-F238E27FC236}">
              <a16:creationId xmlns:a16="http://schemas.microsoft.com/office/drawing/2014/main" id="{2A1BFA3E-62A5-55D2-2612-3F1A72446147}"/>
            </a:ext>
          </a:extLst>
        </xdr:cNvPr>
        <xdr:cNvPicPr>
          <a:picLocks noChangeAspect="1"/>
        </xdr:cNvPicPr>
      </xdr:nvPicPr>
      <xdr:blipFill>
        <a:blip xmlns:r="http://schemas.openxmlformats.org/officeDocument/2006/relationships" r:embed="rId1"/>
        <a:stretch>
          <a:fillRect/>
        </a:stretch>
      </xdr:blipFill>
      <xdr:spPr>
        <a:xfrm>
          <a:off x="28575" y="38100"/>
          <a:ext cx="2381250" cy="657225"/>
        </a:xfrm>
        <a:prstGeom prst="rect">
          <a:avLst/>
        </a:prstGeom>
      </xdr:spPr>
    </xdr:pic>
    <xdr:clientData/>
  </xdr:twoCellAnchor>
  <xdr:twoCellAnchor editAs="oneCell">
    <xdr:from>
      <xdr:col>1</xdr:col>
      <xdr:colOff>38100</xdr:colOff>
      <xdr:row>15</xdr:row>
      <xdr:rowOff>95250</xdr:rowOff>
    </xdr:from>
    <xdr:to>
      <xdr:col>1</xdr:col>
      <xdr:colOff>5992056</xdr:colOff>
      <xdr:row>29</xdr:row>
      <xdr:rowOff>86096</xdr:rowOff>
    </xdr:to>
    <xdr:pic>
      <xdr:nvPicPr>
        <xdr:cNvPr id="3" name="Picture 2" descr="Text Box Disclaimer&#10;The CalNEXT program is designed and implemented by Cohen Ventures, Inc., DBA Energy Solutions (“Energy Solutions”). Southern California Edison Company, on behalf of itself, Pacific Gas and Electric Company, and San Diego Gas &amp; Electric® Company (collectively, the “CA Electric IOUs”), has contracted with Energy Solutions for CalNEXT. CalNEXT is available in each of the CA Electric IOU’s service territories. Customers who participate in CalNEXT are under individual agreements between the customer and Energy Solutions or Energy Solutions’ subcontractors (Terms of Use). The CA Electric IOUs are not parties to, nor guarantors of, any Terms of Use with Energy Solutions. The CA Electric IOUs have no contractual obligation, directly or indirectly, to the customer. The CA Electric IOUs are not liable for any actions or inactions of Energy Solutions, or any distributor, vendor, installer, or manufacturer of product(s) offered through CalNEXT. The CA Electric IOUs do not recommend, endorse, qualify, guarantee, or make any representations or warranties (express or implied) regarding the findings, services, work, quality, financial stability, or performance of Energy Solutions or any of Energy Solutions’ distributors, contractors, subcontractors, installers of products, or any product brand listed on Energy Solutions’ website or provided, directly or indirectly, by Energy Solutions. If applicable, prior to entering into any Terms of Use, customers should thoroughly review the terms and conditions of such Terms of Use so they are fully informed of their rights and obligations under the Terms of Use, and should perform their own research and due diligence, and obtain multiple bids or quotes when seeking a contractor to perform work of any type.">
          <a:extLst>
            <a:ext uri="{FF2B5EF4-FFF2-40B4-BE49-F238E27FC236}">
              <a16:creationId xmlns:a16="http://schemas.microsoft.com/office/drawing/2014/main" id="{EFA40935-26E8-8D6A-69F3-ADB08C3658BF}"/>
            </a:ext>
            <a:ext uri="{147F2762-F138-4A5C-976F-8EAC2B608ADB}">
              <a16:predDERef xmlns:a16="http://schemas.microsoft.com/office/drawing/2014/main" pred="{2A1BFA3E-62A5-55D2-2612-3F1A72446147}"/>
            </a:ext>
          </a:extLst>
        </xdr:cNvPr>
        <xdr:cNvPicPr>
          <a:picLocks noChangeAspect="1"/>
        </xdr:cNvPicPr>
      </xdr:nvPicPr>
      <xdr:blipFill>
        <a:blip xmlns:r="http://schemas.openxmlformats.org/officeDocument/2006/relationships" r:embed="rId2"/>
        <a:stretch>
          <a:fillRect/>
        </a:stretch>
      </xdr:blipFill>
      <xdr:spPr>
        <a:xfrm>
          <a:off x="266700" y="3343275"/>
          <a:ext cx="5953956" cy="26578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ontier%20Scope%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Measures"/>
      <sheetName val="WP Schedule"/>
      <sheetName val="About"/>
      <sheetName val="IMC"/>
      <sheetName val="Baseline Testing"/>
      <sheetName val="Baseline Schedule"/>
      <sheetName val="QPL $"/>
      <sheetName val="Baseline Testing Sched"/>
      <sheetName val="ASTM"/>
      <sheetName val="QPL Testing"/>
      <sheetName val="WP Metrics"/>
      <sheetName val="Frontier Scope Tracke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alnext.com/approved-project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tcc-ca.com/reports/et10sce1311-hot-food-holding-cabinets-test" TargetMode="External"/><Relationship Id="rId18" Type="http://schemas.openxmlformats.org/officeDocument/2006/relationships/hyperlink" Target="https://www.energy.ca.gov/sites/default/files/2021-07/CEC-500-2021-040.pdf" TargetMode="External"/><Relationship Id="rId26" Type="http://schemas.openxmlformats.org/officeDocument/2006/relationships/hyperlink" Target="https://www.energy.ca.gov/publications/2021/electric-plug-load-savings-potential-commercial-foodservice-equipment/" TargetMode="External"/><Relationship Id="rId39" Type="http://schemas.openxmlformats.org/officeDocument/2006/relationships/hyperlink" Target="https://doi.org/10.1520/F1817-17R22" TargetMode="External"/><Relationship Id="rId21" Type="http://schemas.openxmlformats.org/officeDocument/2006/relationships/hyperlink" Target="https://energizect.com/sites/default/files/documents/Final%202022%20PSD%20FILED%20110122.pdf" TargetMode="External"/><Relationship Id="rId34" Type="http://schemas.openxmlformats.org/officeDocument/2006/relationships/hyperlink" Target="https://doi.org/10.1520/F2795-18" TargetMode="External"/><Relationship Id="rId42" Type="http://schemas.openxmlformats.org/officeDocument/2006/relationships/hyperlink" Target="https://doi.org/10.1520/F2473-12R23" TargetMode="External"/><Relationship Id="rId47" Type="http://schemas.openxmlformats.org/officeDocument/2006/relationships/hyperlink" Target="https://www.astm.org/f2237-03r20.html" TargetMode="External"/><Relationship Id="rId50" Type="http://schemas.openxmlformats.org/officeDocument/2006/relationships/hyperlink" Target="https://www.astm.org/f1237-15.html" TargetMode="External"/><Relationship Id="rId55" Type="http://schemas.openxmlformats.org/officeDocument/2006/relationships/hyperlink" Target="https://www.astm.org/f2022-01r19.html" TargetMode="External"/><Relationship Id="rId7" Type="http://schemas.openxmlformats.org/officeDocument/2006/relationships/hyperlink" Target="https://www.etcc-ca.com/reports/foodservice-refrigeration-high-efficiency-condenser-and-evaporator-units-focused-pilot" TargetMode="External"/><Relationship Id="rId2" Type="http://schemas.openxmlformats.org/officeDocument/2006/relationships/hyperlink" Target="https://www.etcc-ca.com/reports/cheese-melter-food-service" TargetMode="External"/><Relationship Id="rId16" Type="http://schemas.openxmlformats.org/officeDocument/2006/relationships/hyperlink" Target="https://www.energy.ca.gov/publications/2021/commercial-hot-water-systems-field-retrofit-characterization-study-lab-testing" TargetMode="External"/><Relationship Id="rId29" Type="http://schemas.openxmlformats.org/officeDocument/2006/relationships/hyperlink" Target="https://www.astm.org/f1496-13r19.html" TargetMode="External"/><Relationship Id="rId11" Type="http://schemas.openxmlformats.org/officeDocument/2006/relationships/hyperlink" Target="https://www.energystar.gov/partner_resources/products_partner_resources/brand-owner/eta-consumers/modular-packaged-crs-2024" TargetMode="External"/><Relationship Id="rId24" Type="http://schemas.openxmlformats.org/officeDocument/2006/relationships/hyperlink" Target="https://www.energy.ca.gov/publications/2021/electric-plug-load-savings-potential-commercial-foodservice-equipment/" TargetMode="External"/><Relationship Id="rId32" Type="http://schemas.openxmlformats.org/officeDocument/2006/relationships/hyperlink" Target="https://www.astm.org/f2432-12r18.html" TargetMode="External"/><Relationship Id="rId37" Type="http://schemas.openxmlformats.org/officeDocument/2006/relationships/hyperlink" Target="https://doi.org/10.1520/F2142-01R19" TargetMode="External"/><Relationship Id="rId40" Type="http://schemas.openxmlformats.org/officeDocument/2006/relationships/hyperlink" Target="https://doi.org/10.1520/F2093-18R23" TargetMode="External"/><Relationship Id="rId45" Type="http://schemas.openxmlformats.org/officeDocument/2006/relationships/hyperlink" Target="https://www.astm.org/f1786-97r21.html" TargetMode="External"/><Relationship Id="rId53" Type="http://schemas.openxmlformats.org/officeDocument/2006/relationships/hyperlink" Target="https://www.astm.org/f1787-98r20.html" TargetMode="External"/><Relationship Id="rId5" Type="http://schemas.openxmlformats.org/officeDocument/2006/relationships/hyperlink" Target="https://www.etcc-ca.com/reports/demand-control-kitchen-ventilation" TargetMode="External"/><Relationship Id="rId10" Type="http://schemas.openxmlformats.org/officeDocument/2006/relationships/hyperlink" Target="https://www.etcc-ca.com/reports/energy-savings-permanent-magnet-synchronous-motors-refrigerated-cases" TargetMode="External"/><Relationship Id="rId19" Type="http://schemas.openxmlformats.org/officeDocument/2006/relationships/hyperlink" Target="https://www.energy.ca.gov/sites/default/files/2021-07/CEC-500-2021-040.pdf,%20CEC-500-2021-040" TargetMode="External"/><Relationship Id="rId31" Type="http://schemas.openxmlformats.org/officeDocument/2006/relationships/hyperlink" Target="https://doi.org/10.1520/F2861-20" TargetMode="External"/><Relationship Id="rId44" Type="http://schemas.openxmlformats.org/officeDocument/2006/relationships/hyperlink" Target="https://www.astm.org/f2990-12r18.html" TargetMode="External"/><Relationship Id="rId52" Type="http://schemas.openxmlformats.org/officeDocument/2006/relationships/hyperlink" Target="https://www.astm.org/f1603-17.html" TargetMode="External"/><Relationship Id="rId4" Type="http://schemas.openxmlformats.org/officeDocument/2006/relationships/hyperlink" Target="https://www.energizeinnovation.fund/projects/demonstration-high-efficiency-hot-water-systems-commercial-foodservice" TargetMode="External"/><Relationship Id="rId9" Type="http://schemas.openxmlformats.org/officeDocument/2006/relationships/hyperlink" Target="https://www.etcc-ca.com/reports/rethermalizer-standard-development" TargetMode="External"/><Relationship Id="rId14" Type="http://schemas.openxmlformats.org/officeDocument/2006/relationships/hyperlink" Target="https://www.etcc-ca.com/reports/energy-efficient-underfired-broilers" TargetMode="External"/><Relationship Id="rId22" Type="http://schemas.openxmlformats.org/officeDocument/2006/relationships/hyperlink" Target="https://www.energy.ca.gov/publications/2021/electric-plug-load-savings-potential-commercial-foodservice-equipment/" TargetMode="External"/><Relationship Id="rId27" Type="http://schemas.openxmlformats.org/officeDocument/2006/relationships/hyperlink" Target="https://www.energy.ca.gov/publications/2021/electric-plug-load-savings-potential-commercial-foodservice-equipment/" TargetMode="External"/><Relationship Id="rId30" Type="http://schemas.openxmlformats.org/officeDocument/2006/relationships/hyperlink" Target="https://doi.org/10.1520/F3216-16R21" TargetMode="External"/><Relationship Id="rId35" Type="http://schemas.openxmlformats.org/officeDocument/2006/relationships/hyperlink" Target="https://doi.org/10.1520/F2238-20" TargetMode="External"/><Relationship Id="rId43" Type="http://schemas.openxmlformats.org/officeDocument/2006/relationships/hyperlink" Target="https://doi.org/10.1520/F1784-97R20" TargetMode="External"/><Relationship Id="rId48" Type="http://schemas.openxmlformats.org/officeDocument/2006/relationships/hyperlink" Target="https://www.astm.org/f1695-20.html" TargetMode="External"/><Relationship Id="rId8" Type="http://schemas.openxmlformats.org/officeDocument/2006/relationships/hyperlink" Target="https://www.etcc-ca.com/reports/foodservice-refrigeration-high-efficiency-condenser-and-evaporator-units-focused-pilot" TargetMode="External"/><Relationship Id="rId51" Type="http://schemas.openxmlformats.org/officeDocument/2006/relationships/hyperlink" Target="https://www.astm.org/f2140-11r19.html" TargetMode="External"/><Relationship Id="rId3" Type="http://schemas.openxmlformats.org/officeDocument/2006/relationships/hyperlink" Target="https://www.etcc-ca.com/reports/refrigerated-display-cases-air-curtain-guiding-vanes" TargetMode="External"/><Relationship Id="rId12" Type="http://schemas.openxmlformats.org/officeDocument/2006/relationships/hyperlink" Target="https://www.energy.ca.gov/sites/default/files/2021-07/CEC-500-2021-040.pdf" TargetMode="External"/><Relationship Id="rId17" Type="http://schemas.openxmlformats.org/officeDocument/2006/relationships/hyperlink" Target="https://www.energy.ca.gov/sites/default/files/2021-07/CEC-500-2021-040.pdf" TargetMode="External"/><Relationship Id="rId25" Type="http://schemas.openxmlformats.org/officeDocument/2006/relationships/hyperlink" Target="https://www.energy.ca.gov/publications/2021/electric-plug-load-savings-potential-commercial-foodservice-equipment/" TargetMode="External"/><Relationship Id="rId33" Type="http://schemas.openxmlformats.org/officeDocument/2006/relationships/hyperlink" Target="https://doi.org/10.1520/F2795-18" TargetMode="External"/><Relationship Id="rId38" Type="http://schemas.openxmlformats.org/officeDocument/2006/relationships/hyperlink" Target="https://doi.org/10.1520/F1920-20" TargetMode="External"/><Relationship Id="rId46" Type="http://schemas.openxmlformats.org/officeDocument/2006/relationships/hyperlink" Target="https://www.astm.org/f1991-99r21.html" TargetMode="External"/><Relationship Id="rId20" Type="http://schemas.openxmlformats.org/officeDocument/2006/relationships/hyperlink" Target="https://www.energy.ca.gov/sites/default/files/2021-07/CEC-500-2021-040.pdf,%20CEC-500-2021-040" TargetMode="External"/><Relationship Id="rId41" Type="http://schemas.openxmlformats.org/officeDocument/2006/relationships/hyperlink" Target="https://doi.org/10.1520/F2239-10R21" TargetMode="External"/><Relationship Id="rId54" Type="http://schemas.openxmlformats.org/officeDocument/2006/relationships/hyperlink" Target="https://www.astm.org/workitem-wk90898" TargetMode="External"/><Relationship Id="rId1" Type="http://schemas.openxmlformats.org/officeDocument/2006/relationships/hyperlink" Target="https://www.etcc-ca.com/reports/commercial-food-service-market-characterization" TargetMode="External"/><Relationship Id="rId6" Type="http://schemas.openxmlformats.org/officeDocument/2006/relationships/hyperlink" Target="https://www.etcc-ca.com/reports/hybrid-ventilation-fan" TargetMode="External"/><Relationship Id="rId15" Type="http://schemas.openxmlformats.org/officeDocument/2006/relationships/hyperlink" Target="https://www.etcc-ca.com/sites/default/files/reports/ET10SCE1340%20Pizza%20Conveyor_Blodgett%20S1828E_Final.pdf" TargetMode="External"/><Relationship Id="rId23" Type="http://schemas.openxmlformats.org/officeDocument/2006/relationships/hyperlink" Target="https://www.energy.ca.gov/publications/2021/electric-plug-load-savings-potential-commercial-foodservice-equipment/" TargetMode="External"/><Relationship Id="rId28" Type="http://schemas.openxmlformats.org/officeDocument/2006/relationships/hyperlink" Target="https://www.ecfr.gov/current/title-10/part-431/appendix-Appendix%20B%20to%20Subpart%20C%20of%20Part%20431" TargetMode="External"/><Relationship Id="rId36" Type="http://schemas.openxmlformats.org/officeDocument/2006/relationships/hyperlink" Target="https://doi.org/10.1520/F2238-20" TargetMode="External"/><Relationship Id="rId49" Type="http://schemas.openxmlformats.org/officeDocument/2006/relationships/hyperlink" Target="https://www.astm.org/f252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B37E-769F-4A1D-BC2A-E966A9A4842F}">
  <dimension ref="B6:B11"/>
  <sheetViews>
    <sheetView showGridLines="0" showRowColHeaders="0" workbookViewId="0"/>
  </sheetViews>
  <sheetFormatPr defaultRowHeight="14.45"/>
  <cols>
    <col min="1" max="1" width="3.42578125" customWidth="1"/>
    <col min="2" max="2" width="94.85546875" customWidth="1"/>
  </cols>
  <sheetData>
    <row r="6" spans="2:2">
      <c r="B6" s="6" t="s">
        <v>0</v>
      </c>
    </row>
    <row r="8" spans="2:2">
      <c r="B8" t="s">
        <v>1</v>
      </c>
    </row>
    <row r="9" spans="2:2">
      <c r="B9" t="s">
        <v>2</v>
      </c>
    </row>
    <row r="11" spans="2:2" ht="43.15">
      <c r="B11" s="2" t="s">
        <v>3</v>
      </c>
    </row>
  </sheetData>
  <hyperlinks>
    <hyperlink ref="B6" r:id="rId1" xr:uid="{46A23B46-44B3-4061-8C13-8C23E723551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2086-61EE-4DBE-AB40-6CFE535B825D}">
  <dimension ref="A1:AC72"/>
  <sheetViews>
    <sheetView tabSelected="1" zoomScale="85" zoomScaleNormal="85" workbookViewId="0">
      <pane ySplit="4" topLeftCell="A5" activePane="bottomLeft" state="frozen"/>
      <selection pane="bottomLeft" activeCell="C4" sqref="C4:H11"/>
    </sheetView>
  </sheetViews>
  <sheetFormatPr defaultColWidth="8.5703125" defaultRowHeight="14.45"/>
  <cols>
    <col min="1" max="1" width="3.5703125" style="1" customWidth="1"/>
    <col min="2" max="2" width="12" style="4" customWidth="1"/>
    <col min="3" max="3" width="28.42578125" style="4" customWidth="1"/>
    <col min="4" max="4" width="11.7109375" style="4" customWidth="1"/>
    <col min="5" max="5" width="19.42578125" style="4" customWidth="1"/>
    <col min="6" max="6" width="16.28515625" style="4" customWidth="1"/>
    <col min="7" max="7" width="16.42578125" style="22" customWidth="1"/>
    <col min="8" max="8" width="16.28515625" style="4" customWidth="1"/>
    <col min="9" max="9" width="18.42578125" style="4" customWidth="1"/>
    <col min="10" max="10" width="25" style="4" customWidth="1"/>
    <col min="11" max="11" width="15" style="4" customWidth="1"/>
    <col min="12" max="12" width="18.28515625" style="53" customWidth="1"/>
    <col min="13" max="13" width="25.7109375" style="20" customWidth="1"/>
    <col min="14" max="14" width="15.42578125" style="1" customWidth="1"/>
    <col min="15" max="16" width="12.5703125" style="20" customWidth="1"/>
    <col min="17" max="17" width="11" style="7" customWidth="1"/>
    <col min="18" max="18" width="14.28515625" style="24" customWidth="1"/>
    <col min="19" max="19" width="18.42578125" style="4" customWidth="1"/>
    <col min="20" max="20" width="16.42578125" style="1" customWidth="1"/>
    <col min="21" max="21" width="28.5703125" style="1" customWidth="1"/>
    <col min="22" max="22" width="34.42578125" style="20" customWidth="1"/>
    <col min="23" max="23" width="14.42578125" style="53" customWidth="1"/>
    <col min="24" max="24" width="15.42578125" style="53" customWidth="1"/>
    <col min="25" max="25" width="17.42578125" style="24" customWidth="1"/>
    <col min="26" max="26" width="17.42578125" style="19" customWidth="1"/>
    <col min="27" max="27" width="17.42578125" style="53" customWidth="1"/>
    <col min="28" max="28" width="95.7109375" style="1" customWidth="1"/>
    <col min="29" max="29" width="43.7109375" style="1" customWidth="1"/>
    <col min="30" max="16384" width="8.5703125" style="1"/>
  </cols>
  <sheetData>
    <row r="1" spans="1:29" ht="18" customHeight="1" thickBot="1">
      <c r="L1" s="66"/>
    </row>
    <row r="2" spans="1:29" ht="18.600000000000001" thickBot="1">
      <c r="B2" s="114" t="s">
        <v>4</v>
      </c>
      <c r="C2" s="115"/>
      <c r="D2" s="115"/>
      <c r="E2" s="115"/>
      <c r="F2" s="115"/>
      <c r="G2" s="110" t="s">
        <v>5</v>
      </c>
      <c r="H2" s="124" t="s">
        <v>6</v>
      </c>
      <c r="I2" s="125"/>
      <c r="J2" s="125"/>
      <c r="K2" s="126"/>
      <c r="L2" s="116" t="s">
        <v>7</v>
      </c>
      <c r="M2" s="117"/>
      <c r="N2" s="117"/>
      <c r="O2" s="117"/>
      <c r="P2" s="117"/>
      <c r="Q2" s="117"/>
      <c r="R2" s="118"/>
      <c r="S2" s="119" t="s">
        <v>8</v>
      </c>
      <c r="T2" s="119"/>
      <c r="U2" s="120"/>
      <c r="V2" s="121" t="s">
        <v>9</v>
      </c>
      <c r="W2" s="122"/>
      <c r="X2" s="122"/>
      <c r="Y2" s="122"/>
      <c r="Z2" s="122"/>
      <c r="AA2" s="123"/>
      <c r="AB2" s="112" t="s">
        <v>10</v>
      </c>
      <c r="AC2" s="113"/>
    </row>
    <row r="3" spans="1:29" ht="15" thickBot="1">
      <c r="B3" s="13"/>
      <c r="G3" s="99"/>
      <c r="H3" s="74"/>
      <c r="I3" s="74"/>
      <c r="J3" s="75"/>
      <c r="K3" s="74"/>
      <c r="L3" s="79"/>
      <c r="M3" s="80"/>
      <c r="N3" s="81"/>
      <c r="O3" s="80"/>
      <c r="P3" s="80"/>
      <c r="Q3" s="82"/>
      <c r="R3" s="83"/>
      <c r="S3" s="87"/>
      <c r="T3" s="87"/>
      <c r="U3" s="88"/>
      <c r="AB3" s="16"/>
      <c r="AC3" s="21"/>
    </row>
    <row r="4" spans="1:29" s="5" customFormat="1" ht="58.15" thickBot="1">
      <c r="B4" s="77" t="s">
        <v>11</v>
      </c>
      <c r="C4" s="78" t="s">
        <v>12</v>
      </c>
      <c r="D4" s="78" t="s">
        <v>13</v>
      </c>
      <c r="E4" s="78" t="s">
        <v>14</v>
      </c>
      <c r="F4" s="78" t="s">
        <v>15</v>
      </c>
      <c r="G4" s="109" t="s">
        <v>16</v>
      </c>
      <c r="H4" s="76" t="s">
        <v>17</v>
      </c>
      <c r="I4" s="76" t="s">
        <v>18</v>
      </c>
      <c r="J4" s="76" t="s">
        <v>19</v>
      </c>
      <c r="K4" s="76" t="s">
        <v>20</v>
      </c>
      <c r="L4" s="104" t="s">
        <v>21</v>
      </c>
      <c r="M4" s="105" t="s">
        <v>22</v>
      </c>
      <c r="N4" s="106" t="s">
        <v>23</v>
      </c>
      <c r="O4" s="105" t="s">
        <v>24</v>
      </c>
      <c r="P4" s="105" t="s">
        <v>25</v>
      </c>
      <c r="Q4" s="107" t="s">
        <v>26</v>
      </c>
      <c r="R4" s="108" t="s">
        <v>27</v>
      </c>
      <c r="S4" s="85" t="s">
        <v>28</v>
      </c>
      <c r="T4" s="85" t="s">
        <v>29</v>
      </c>
      <c r="U4" s="86" t="s">
        <v>30</v>
      </c>
      <c r="V4" s="45" t="s">
        <v>31</v>
      </c>
      <c r="W4" s="54" t="s">
        <v>32</v>
      </c>
      <c r="X4" s="54" t="s">
        <v>33</v>
      </c>
      <c r="Y4" s="59" t="s">
        <v>34</v>
      </c>
      <c r="Z4" s="46" t="s">
        <v>35</v>
      </c>
      <c r="AA4" s="54" t="s">
        <v>36</v>
      </c>
      <c r="AB4" s="51" t="s">
        <v>37</v>
      </c>
      <c r="AC4" s="52" t="s">
        <v>38</v>
      </c>
    </row>
    <row r="5" spans="1:29" s="3" customFormat="1" ht="60" customHeight="1">
      <c r="B5" s="33" t="s">
        <v>39</v>
      </c>
      <c r="C5" s="25" t="s">
        <v>40</v>
      </c>
      <c r="D5" s="25" t="s">
        <v>41</v>
      </c>
      <c r="E5" s="25" t="s">
        <v>42</v>
      </c>
      <c r="F5" s="25" t="s">
        <v>42</v>
      </c>
      <c r="G5" s="100">
        <v>0.45717021382640138</v>
      </c>
      <c r="H5" s="30" t="s">
        <v>43</v>
      </c>
      <c r="I5" s="30">
        <v>1</v>
      </c>
      <c r="J5" s="30" t="s">
        <v>44</v>
      </c>
      <c r="K5" s="29">
        <v>0</v>
      </c>
      <c r="L5" s="64">
        <v>902.47422658299297</v>
      </c>
      <c r="M5" s="36">
        <v>2353.36</v>
      </c>
      <c r="N5" s="25" t="s">
        <v>45</v>
      </c>
      <c r="O5" s="36">
        <v>150</v>
      </c>
      <c r="P5" s="37">
        <v>50</v>
      </c>
      <c r="Q5" s="38">
        <v>0.36935496163189269</v>
      </c>
      <c r="R5" s="84">
        <v>6.3738654519495522E-2</v>
      </c>
      <c r="S5" s="25">
        <v>4</v>
      </c>
      <c r="T5" s="26" t="s">
        <v>43</v>
      </c>
      <c r="U5" s="25" t="s">
        <v>46</v>
      </c>
      <c r="V5" s="47">
        <v>11310151.436904</v>
      </c>
      <c r="W5" s="55">
        <v>57672</v>
      </c>
      <c r="X5" s="55">
        <v>4806</v>
      </c>
      <c r="Y5" s="60">
        <v>0.3</v>
      </c>
      <c r="Z5" s="55">
        <v>1441.8</v>
      </c>
      <c r="AA5" s="55">
        <v>780712.40393241553</v>
      </c>
      <c r="AB5" s="28" t="s">
        <v>47</v>
      </c>
      <c r="AC5" s="31" t="s">
        <v>48</v>
      </c>
    </row>
    <row r="6" spans="1:29" s="3" customFormat="1" ht="60" customHeight="1">
      <c r="B6" s="8" t="s">
        <v>39</v>
      </c>
      <c r="C6" s="5" t="s">
        <v>49</v>
      </c>
      <c r="D6" s="5" t="s">
        <v>41</v>
      </c>
      <c r="E6" s="5" t="s">
        <v>50</v>
      </c>
      <c r="F6" s="5" t="s">
        <v>51</v>
      </c>
      <c r="G6" s="101">
        <v>0.44176834291567219</v>
      </c>
      <c r="H6" s="5" t="s">
        <v>43</v>
      </c>
      <c r="I6" s="5">
        <v>0</v>
      </c>
      <c r="J6" s="5" t="s">
        <v>44</v>
      </c>
      <c r="K6" s="27">
        <v>0</v>
      </c>
      <c r="L6" s="63">
        <v>4145.6922136202502</v>
      </c>
      <c r="M6" s="39">
        <v>5389.42</v>
      </c>
      <c r="N6" s="5" t="s">
        <v>52</v>
      </c>
      <c r="O6" s="39">
        <v>600</v>
      </c>
      <c r="P6" s="40">
        <v>50</v>
      </c>
      <c r="Q6" s="41">
        <v>0.26131542755975751</v>
      </c>
      <c r="R6" s="68">
        <v>0.11132923394354123</v>
      </c>
      <c r="S6" s="5">
        <v>4</v>
      </c>
      <c r="T6" s="27" t="s">
        <v>43</v>
      </c>
      <c r="U6" s="5" t="s">
        <v>53</v>
      </c>
      <c r="V6" s="48">
        <v>5244231.7199099995</v>
      </c>
      <c r="W6" s="56">
        <v>11676</v>
      </c>
      <c r="X6" s="56">
        <v>973</v>
      </c>
      <c r="Y6" s="61">
        <v>0.3</v>
      </c>
      <c r="Z6" s="56">
        <v>291.89999999999998</v>
      </c>
      <c r="AA6" s="56">
        <v>726076.53429345053</v>
      </c>
      <c r="AB6" s="8" t="s">
        <v>47</v>
      </c>
      <c r="AC6" s="32" t="s">
        <v>48</v>
      </c>
    </row>
    <row r="7" spans="1:29" s="3" customFormat="1" ht="60" customHeight="1">
      <c r="B7" s="33" t="s">
        <v>54</v>
      </c>
      <c r="C7" s="25" t="s">
        <v>55</v>
      </c>
      <c r="D7" s="25" t="s">
        <v>41</v>
      </c>
      <c r="E7" s="25" t="s">
        <v>56</v>
      </c>
      <c r="F7" s="25" t="s">
        <v>51</v>
      </c>
      <c r="G7" s="102">
        <v>0.43265032777267731</v>
      </c>
      <c r="H7" s="25" t="s">
        <v>57</v>
      </c>
      <c r="I7" s="25">
        <v>4</v>
      </c>
      <c r="J7" s="25" t="s">
        <v>58</v>
      </c>
      <c r="K7" s="26">
        <v>0</v>
      </c>
      <c r="L7" s="64">
        <v>2870.0000000000005</v>
      </c>
      <c r="M7" s="36">
        <v>10344.852584541062</v>
      </c>
      <c r="N7" s="25" t="s">
        <v>59</v>
      </c>
      <c r="O7" s="36">
        <v>400</v>
      </c>
      <c r="P7" s="37">
        <v>50</v>
      </c>
      <c r="Q7" s="38">
        <v>0.26132404181184665</v>
      </c>
      <c r="R7" s="67">
        <v>3.8666573228674533E-2</v>
      </c>
      <c r="S7" s="25">
        <v>3.5</v>
      </c>
      <c r="T7" s="26" t="s">
        <v>43</v>
      </c>
      <c r="U7" s="25" t="s">
        <v>60</v>
      </c>
      <c r="V7" s="49">
        <v>11296010.625</v>
      </c>
      <c r="W7" s="57">
        <v>13104</v>
      </c>
      <c r="X7" s="57">
        <v>1092</v>
      </c>
      <c r="Y7" s="62">
        <v>0.30000000000000004</v>
      </c>
      <c r="Z7" s="57">
        <v>327.60000000000002</v>
      </c>
      <c r="AA7" s="57">
        <v>564127.20000000007</v>
      </c>
      <c r="AB7" s="33" t="s">
        <v>61</v>
      </c>
      <c r="AC7" s="34"/>
    </row>
    <row r="8" spans="1:29" s="3" customFormat="1" ht="60" customHeight="1">
      <c r="B8" s="8" t="s">
        <v>54</v>
      </c>
      <c r="C8" s="5" t="s">
        <v>62</v>
      </c>
      <c r="D8" s="5" t="s">
        <v>41</v>
      </c>
      <c r="E8" s="5" t="s">
        <v>63</v>
      </c>
      <c r="F8" s="5" t="s">
        <v>64</v>
      </c>
      <c r="G8" s="101">
        <v>0.32849570703027992</v>
      </c>
      <c r="H8" s="5" t="s">
        <v>57</v>
      </c>
      <c r="I8" s="5">
        <v>5</v>
      </c>
      <c r="J8" s="5" t="s">
        <v>58</v>
      </c>
      <c r="K8" s="5">
        <v>9</v>
      </c>
      <c r="L8" s="63">
        <v>7262</v>
      </c>
      <c r="M8" s="39">
        <v>36224</v>
      </c>
      <c r="N8" s="5" t="s">
        <v>65</v>
      </c>
      <c r="O8" s="39">
        <v>1000</v>
      </c>
      <c r="P8" s="39">
        <v>100</v>
      </c>
      <c r="Q8" s="41">
        <v>0.25245570549894431</v>
      </c>
      <c r="R8" s="68">
        <v>2.7606007067137808E-2</v>
      </c>
      <c r="S8" s="5">
        <v>4.5</v>
      </c>
      <c r="T8" s="5" t="s">
        <v>43</v>
      </c>
      <c r="U8" s="5" t="s">
        <v>66</v>
      </c>
      <c r="V8" s="48">
        <v>13286663.2326375</v>
      </c>
      <c r="W8" s="56">
        <v>4404</v>
      </c>
      <c r="X8" s="56">
        <v>367</v>
      </c>
      <c r="Y8" s="42">
        <v>0.15000000000000002</v>
      </c>
      <c r="Z8" s="56">
        <v>55.050000000000011</v>
      </c>
      <c r="AA8" s="56">
        <v>239863.86000000004</v>
      </c>
      <c r="AB8" s="8" t="s">
        <v>67</v>
      </c>
      <c r="AC8" s="32" t="s">
        <v>68</v>
      </c>
    </row>
    <row r="9" spans="1:29" s="3" customFormat="1" ht="60" customHeight="1">
      <c r="B9" s="33" t="s">
        <v>39</v>
      </c>
      <c r="C9" s="25" t="s">
        <v>69</v>
      </c>
      <c r="D9" s="25" t="s">
        <v>41</v>
      </c>
      <c r="E9" s="25" t="s">
        <v>70</v>
      </c>
      <c r="F9" s="25" t="s">
        <v>51</v>
      </c>
      <c r="G9" s="102">
        <v>0.30800943285214971</v>
      </c>
      <c r="H9" s="25" t="s">
        <v>57</v>
      </c>
      <c r="I9" s="25">
        <v>0</v>
      </c>
      <c r="J9" s="25" t="s">
        <v>71</v>
      </c>
      <c r="K9" s="26">
        <v>0</v>
      </c>
      <c r="L9" s="64">
        <v>375</v>
      </c>
      <c r="M9" s="36">
        <v>175</v>
      </c>
      <c r="N9" s="25" t="s">
        <v>72</v>
      </c>
      <c r="O9" s="36">
        <v>25</v>
      </c>
      <c r="P9" s="37">
        <v>10</v>
      </c>
      <c r="Q9" s="38">
        <v>0.15555555555555556</v>
      </c>
      <c r="R9" s="67">
        <v>0.14285714285714285</v>
      </c>
      <c r="S9" s="25">
        <v>2</v>
      </c>
      <c r="T9" s="26" t="s">
        <v>43</v>
      </c>
      <c r="U9" s="25" t="s">
        <v>73</v>
      </c>
      <c r="V9" s="49">
        <v>3500000</v>
      </c>
      <c r="W9" s="57">
        <v>300000</v>
      </c>
      <c r="X9" s="57">
        <v>20000</v>
      </c>
      <c r="Y9" s="62">
        <v>0.05</v>
      </c>
      <c r="Z9" s="57">
        <v>1000</v>
      </c>
      <c r="AA9" s="57">
        <v>225000</v>
      </c>
      <c r="AB9" s="33" t="s">
        <v>74</v>
      </c>
      <c r="AC9" s="34" t="s">
        <v>75</v>
      </c>
    </row>
    <row r="10" spans="1:29" s="3" customFormat="1" ht="60" customHeight="1">
      <c r="B10" s="8" t="s">
        <v>54</v>
      </c>
      <c r="C10" s="5" t="s">
        <v>76</v>
      </c>
      <c r="D10" s="5" t="s">
        <v>41</v>
      </c>
      <c r="E10" s="5" t="s">
        <v>77</v>
      </c>
      <c r="F10" s="5" t="s">
        <v>77</v>
      </c>
      <c r="G10" s="101">
        <v>0.30318263923036481</v>
      </c>
      <c r="H10" s="5" t="s">
        <v>57</v>
      </c>
      <c r="I10" s="5">
        <v>0</v>
      </c>
      <c r="J10" s="5" t="s">
        <v>58</v>
      </c>
      <c r="K10" s="5">
        <v>0</v>
      </c>
      <c r="L10" s="63">
        <v>7704</v>
      </c>
      <c r="M10" s="39">
        <v>8005.66</v>
      </c>
      <c r="N10" s="5" t="s">
        <v>78</v>
      </c>
      <c r="O10" s="39">
        <v>1500</v>
      </c>
      <c r="P10" s="39">
        <v>100</v>
      </c>
      <c r="Q10" s="41">
        <v>0.34614053305642095</v>
      </c>
      <c r="R10" s="68">
        <v>0.18736743753794191</v>
      </c>
      <c r="S10" s="5">
        <v>1.5</v>
      </c>
      <c r="T10" s="5" t="s">
        <v>57</v>
      </c>
      <c r="U10" s="5"/>
      <c r="V10" s="48">
        <v>181942.875</v>
      </c>
      <c r="W10" s="56">
        <v>276</v>
      </c>
      <c r="X10" s="56">
        <v>23</v>
      </c>
      <c r="Y10" s="42">
        <v>0.4</v>
      </c>
      <c r="Z10" s="56">
        <v>9.2000000000000011</v>
      </c>
      <c r="AA10" s="56">
        <v>42526.080000000002</v>
      </c>
      <c r="AB10" s="8" t="s">
        <v>79</v>
      </c>
      <c r="AC10" s="32"/>
    </row>
    <row r="11" spans="1:29" s="3" customFormat="1" ht="60" customHeight="1">
      <c r="B11" s="33" t="s">
        <v>54</v>
      </c>
      <c r="C11" s="25" t="s">
        <v>80</v>
      </c>
      <c r="D11" s="25" t="s">
        <v>41</v>
      </c>
      <c r="E11" s="25" t="s">
        <v>81</v>
      </c>
      <c r="F11" s="25" t="s">
        <v>82</v>
      </c>
      <c r="G11" s="102">
        <v>0.29058816912790358</v>
      </c>
      <c r="H11" s="25" t="s">
        <v>57</v>
      </c>
      <c r="I11" s="25">
        <v>5</v>
      </c>
      <c r="J11" s="25" t="s">
        <v>58</v>
      </c>
      <c r="K11" s="26">
        <v>0</v>
      </c>
      <c r="L11" s="64">
        <v>1984.5717676534582</v>
      </c>
      <c r="M11" s="36">
        <v>17638</v>
      </c>
      <c r="N11" s="25" t="s">
        <v>83</v>
      </c>
      <c r="O11" s="36">
        <v>400</v>
      </c>
      <c r="P11" s="37">
        <v>50</v>
      </c>
      <c r="Q11" s="38">
        <v>0.3779152823920266</v>
      </c>
      <c r="R11" s="67">
        <v>2.2678308198208413E-2</v>
      </c>
      <c r="S11" s="25">
        <v>3</v>
      </c>
      <c r="T11" s="26" t="s">
        <v>57</v>
      </c>
      <c r="U11" s="25"/>
      <c r="V11" s="49">
        <v>5363572.7249999996</v>
      </c>
      <c r="W11" s="57">
        <v>3648</v>
      </c>
      <c r="X11" s="57">
        <v>304</v>
      </c>
      <c r="Y11" s="62">
        <v>0.30000000000000004</v>
      </c>
      <c r="Z11" s="57">
        <v>91.200000000000017</v>
      </c>
      <c r="AA11" s="57">
        <v>108595.76712599726</v>
      </c>
      <c r="AB11" s="33" t="s">
        <v>84</v>
      </c>
      <c r="AC11" s="34"/>
    </row>
    <row r="12" spans="1:29" s="3" customFormat="1" ht="60" customHeight="1">
      <c r="B12" s="8" t="s">
        <v>54</v>
      </c>
      <c r="C12" s="5" t="s">
        <v>85</v>
      </c>
      <c r="D12" s="5" t="s">
        <v>41</v>
      </c>
      <c r="E12" s="5" t="s">
        <v>86</v>
      </c>
      <c r="F12" s="5" t="s">
        <v>82</v>
      </c>
      <c r="G12" s="101">
        <v>0.28446195253839723</v>
      </c>
      <c r="H12" s="5" t="s">
        <v>57</v>
      </c>
      <c r="I12" s="5">
        <v>10</v>
      </c>
      <c r="J12" s="5" t="s">
        <v>58</v>
      </c>
      <c r="K12" s="27">
        <v>1</v>
      </c>
      <c r="L12" s="63">
        <v>2100.375</v>
      </c>
      <c r="M12" s="39">
        <v>11569</v>
      </c>
      <c r="N12" s="5" t="s">
        <v>87</v>
      </c>
      <c r="O12" s="39">
        <v>350</v>
      </c>
      <c r="P12" s="40">
        <v>50</v>
      </c>
      <c r="Q12" s="41">
        <v>0.31740363823920337</v>
      </c>
      <c r="R12" s="68">
        <v>3.0253263030512578E-2</v>
      </c>
      <c r="S12" s="5">
        <v>3.5</v>
      </c>
      <c r="T12" s="27" t="s">
        <v>57</v>
      </c>
      <c r="U12" s="5" t="s">
        <v>88</v>
      </c>
      <c r="V12" s="48">
        <v>1842150.8343374999</v>
      </c>
      <c r="W12" s="56">
        <v>1908</v>
      </c>
      <c r="X12" s="56">
        <v>159</v>
      </c>
      <c r="Y12" s="61">
        <v>0.25</v>
      </c>
      <c r="Z12" s="56">
        <v>39.75</v>
      </c>
      <c r="AA12" s="56">
        <v>50093.943749999999</v>
      </c>
      <c r="AB12" s="8" t="s">
        <v>89</v>
      </c>
      <c r="AC12" s="32" t="s">
        <v>90</v>
      </c>
    </row>
    <row r="13" spans="1:29" s="3" customFormat="1" ht="60" customHeight="1">
      <c r="B13" s="33" t="s">
        <v>54</v>
      </c>
      <c r="C13" s="25" t="s">
        <v>91</v>
      </c>
      <c r="D13" s="25" t="s">
        <v>41</v>
      </c>
      <c r="E13" s="25" t="s">
        <v>92</v>
      </c>
      <c r="F13" s="25" t="s">
        <v>92</v>
      </c>
      <c r="G13" s="102">
        <v>0.28158110676676451</v>
      </c>
      <c r="H13" s="25" t="s">
        <v>57</v>
      </c>
      <c r="I13" s="25">
        <v>0</v>
      </c>
      <c r="J13" s="25" t="s">
        <v>58</v>
      </c>
      <c r="K13" s="26">
        <v>1</v>
      </c>
      <c r="L13" s="64">
        <v>545.5</v>
      </c>
      <c r="M13" s="36">
        <v>729</v>
      </c>
      <c r="N13" s="25" t="s">
        <v>93</v>
      </c>
      <c r="O13" s="36">
        <v>100</v>
      </c>
      <c r="P13" s="37">
        <v>25</v>
      </c>
      <c r="Q13" s="38">
        <v>0.38191261839291168</v>
      </c>
      <c r="R13" s="67">
        <v>0.13717421124828533</v>
      </c>
      <c r="S13" s="25">
        <v>1.5</v>
      </c>
      <c r="T13" s="26" t="s">
        <v>43</v>
      </c>
      <c r="U13" s="25"/>
      <c r="V13" s="49">
        <v>615534.43368989252</v>
      </c>
      <c r="W13" s="57">
        <v>18290</v>
      </c>
      <c r="X13" s="57">
        <v>844</v>
      </c>
      <c r="Y13" s="62">
        <v>0.4</v>
      </c>
      <c r="Z13" s="57">
        <v>337.6</v>
      </c>
      <c r="AA13" s="57">
        <v>110496.48000000001</v>
      </c>
      <c r="AB13" s="33" t="s">
        <v>94</v>
      </c>
      <c r="AC13" s="34"/>
    </row>
    <row r="14" spans="1:29" s="3" customFormat="1" ht="60" customHeight="1">
      <c r="B14" s="8" t="s">
        <v>54</v>
      </c>
      <c r="C14" s="5" t="s">
        <v>95</v>
      </c>
      <c r="D14" s="5" t="s">
        <v>41</v>
      </c>
      <c r="E14" s="5" t="s">
        <v>96</v>
      </c>
      <c r="F14" s="5" t="s">
        <v>51</v>
      </c>
      <c r="G14" s="101">
        <v>0.28016782199947859</v>
      </c>
      <c r="H14" s="5" t="s">
        <v>57</v>
      </c>
      <c r="I14" s="5">
        <v>4</v>
      </c>
      <c r="J14" s="5" t="s">
        <v>44</v>
      </c>
      <c r="K14" s="27">
        <v>10</v>
      </c>
      <c r="L14" s="63">
        <v>1991</v>
      </c>
      <c r="M14" s="39">
        <v>9631.94</v>
      </c>
      <c r="N14" s="5" t="s">
        <v>97</v>
      </c>
      <c r="O14" s="39">
        <v>400</v>
      </c>
      <c r="P14" s="40">
        <v>50</v>
      </c>
      <c r="Q14" s="41">
        <v>0.37669512807634359</v>
      </c>
      <c r="R14" s="68">
        <v>4.1528497893466944E-2</v>
      </c>
      <c r="S14" s="5">
        <v>3</v>
      </c>
      <c r="T14" s="27" t="s">
        <v>43</v>
      </c>
      <c r="U14" s="5" t="s">
        <v>60</v>
      </c>
      <c r="V14" s="48">
        <v>7258464.0750000002</v>
      </c>
      <c r="W14" s="56">
        <v>27435</v>
      </c>
      <c r="X14" s="56">
        <v>754</v>
      </c>
      <c r="Y14" s="61">
        <v>0.15000000000000002</v>
      </c>
      <c r="Z14" s="56">
        <v>113.10000000000002</v>
      </c>
      <c r="AA14" s="56">
        <v>135109.26</v>
      </c>
      <c r="AB14" s="8" t="s">
        <v>98</v>
      </c>
      <c r="AC14" s="32"/>
    </row>
    <row r="15" spans="1:29" ht="60" customHeight="1">
      <c r="A15" s="3"/>
      <c r="B15" s="33" t="s">
        <v>54</v>
      </c>
      <c r="C15" s="25" t="s">
        <v>99</v>
      </c>
      <c r="D15" s="25" t="s">
        <v>41</v>
      </c>
      <c r="E15" s="25" t="s">
        <v>100</v>
      </c>
      <c r="F15" s="25" t="s">
        <v>51</v>
      </c>
      <c r="G15" s="102">
        <v>0.27896721076036468</v>
      </c>
      <c r="H15" s="25" t="s">
        <v>57</v>
      </c>
      <c r="I15" s="25">
        <v>28</v>
      </c>
      <c r="J15" s="25" t="s">
        <v>58</v>
      </c>
      <c r="K15" s="26">
        <v>3</v>
      </c>
      <c r="L15" s="64">
        <v>1400</v>
      </c>
      <c r="M15" s="36">
        <v>3500.04</v>
      </c>
      <c r="N15" s="25" t="s">
        <v>101</v>
      </c>
      <c r="O15" s="36">
        <v>250</v>
      </c>
      <c r="P15" s="37">
        <v>25</v>
      </c>
      <c r="Q15" s="38">
        <v>0.32738095238095238</v>
      </c>
      <c r="R15" s="67">
        <v>7.1427755111370159E-2</v>
      </c>
      <c r="S15" s="25">
        <v>3.5</v>
      </c>
      <c r="T15" s="26" t="s">
        <v>57</v>
      </c>
      <c r="U15" s="25" t="s">
        <v>102</v>
      </c>
      <c r="V15" s="49">
        <v>253042.53750000001</v>
      </c>
      <c r="W15" s="57">
        <v>864</v>
      </c>
      <c r="X15" s="57">
        <v>72</v>
      </c>
      <c r="Y15" s="62">
        <v>0.2</v>
      </c>
      <c r="Z15" s="57">
        <v>14.4</v>
      </c>
      <c r="AA15" s="57">
        <v>12096</v>
      </c>
      <c r="AB15" s="33" t="s">
        <v>103</v>
      </c>
      <c r="AC15" s="34"/>
    </row>
    <row r="16" spans="1:29" s="3" customFormat="1" ht="60" customHeight="1">
      <c r="B16" s="8" t="s">
        <v>54</v>
      </c>
      <c r="C16" s="5" t="s">
        <v>104</v>
      </c>
      <c r="D16" s="5" t="s">
        <v>41</v>
      </c>
      <c r="E16" s="5" t="s">
        <v>105</v>
      </c>
      <c r="F16" s="5" t="s">
        <v>51</v>
      </c>
      <c r="G16" s="101">
        <v>0.27490078836819437</v>
      </c>
      <c r="H16" s="5" t="s">
        <v>43</v>
      </c>
      <c r="I16" s="5">
        <v>12</v>
      </c>
      <c r="J16" s="5" t="s">
        <v>58</v>
      </c>
      <c r="K16" s="5">
        <v>0</v>
      </c>
      <c r="L16" s="63">
        <v>1284</v>
      </c>
      <c r="M16" s="39">
        <v>4880.08</v>
      </c>
      <c r="N16" s="5" t="s">
        <v>106</v>
      </c>
      <c r="O16" s="39">
        <v>250</v>
      </c>
      <c r="P16" s="39">
        <v>25</v>
      </c>
      <c r="Q16" s="41">
        <v>0.35695742471443409</v>
      </c>
      <c r="R16" s="68">
        <v>5.1228668382485534E-2</v>
      </c>
      <c r="S16" s="5">
        <v>1.5</v>
      </c>
      <c r="T16" s="5" t="s">
        <v>43</v>
      </c>
      <c r="U16" s="5" t="s">
        <v>107</v>
      </c>
      <c r="V16" s="48">
        <v>543600.39668400004</v>
      </c>
      <c r="W16" s="56">
        <v>1332</v>
      </c>
      <c r="X16" s="56">
        <v>111</v>
      </c>
      <c r="Y16" s="42">
        <v>0.30000000000000004</v>
      </c>
      <c r="Z16" s="56">
        <v>33.300000000000004</v>
      </c>
      <c r="AA16" s="56">
        <v>4075.92</v>
      </c>
      <c r="AB16" s="8" t="s">
        <v>108</v>
      </c>
      <c r="AC16" s="32"/>
    </row>
    <row r="17" spans="2:29" s="3" customFormat="1" ht="60" customHeight="1">
      <c r="B17" s="33" t="s">
        <v>39</v>
      </c>
      <c r="C17" s="25" t="s">
        <v>109</v>
      </c>
      <c r="D17" s="25" t="s">
        <v>41</v>
      </c>
      <c r="E17" s="25" t="s">
        <v>110</v>
      </c>
      <c r="F17" s="25" t="s">
        <v>70</v>
      </c>
      <c r="G17" s="102">
        <v>0.26992729038515806</v>
      </c>
      <c r="H17" s="25" t="s">
        <v>57</v>
      </c>
      <c r="I17" s="25">
        <v>75</v>
      </c>
      <c r="J17" s="25" t="s">
        <v>71</v>
      </c>
      <c r="K17" s="26">
        <v>0</v>
      </c>
      <c r="L17" s="64">
        <v>364</v>
      </c>
      <c r="M17" s="36">
        <v>285.81</v>
      </c>
      <c r="N17" s="25" t="s">
        <v>111</v>
      </c>
      <c r="O17" s="36">
        <v>50</v>
      </c>
      <c r="P17" s="37">
        <v>25</v>
      </c>
      <c r="Q17" s="38">
        <v>0.34340659340659341</v>
      </c>
      <c r="R17" s="67">
        <v>0.17494139463279801</v>
      </c>
      <c r="S17" s="25">
        <v>2</v>
      </c>
      <c r="T17" s="26" t="s">
        <v>43</v>
      </c>
      <c r="U17" s="25" t="s">
        <v>112</v>
      </c>
      <c r="V17" s="49">
        <v>720241.2</v>
      </c>
      <c r="W17" s="57">
        <v>63000</v>
      </c>
      <c r="X17" s="57">
        <v>2520</v>
      </c>
      <c r="Y17" s="62">
        <v>0.30000000000000004</v>
      </c>
      <c r="Z17" s="57">
        <v>756.00000000000011</v>
      </c>
      <c r="AA17" s="57">
        <v>165110.40000000002</v>
      </c>
      <c r="AB17" s="33" t="s">
        <v>113</v>
      </c>
      <c r="AC17" s="34" t="s">
        <v>114</v>
      </c>
    </row>
    <row r="18" spans="2:29" s="3" customFormat="1" ht="60" customHeight="1">
      <c r="B18" s="8" t="s">
        <v>54</v>
      </c>
      <c r="C18" s="5" t="s">
        <v>115</v>
      </c>
      <c r="D18" s="5" t="s">
        <v>41</v>
      </c>
      <c r="E18" s="5" t="s">
        <v>116</v>
      </c>
      <c r="F18" s="5" t="s">
        <v>51</v>
      </c>
      <c r="G18" s="101">
        <v>0.2663263553302091</v>
      </c>
      <c r="H18" s="5" t="s">
        <v>57</v>
      </c>
      <c r="I18" s="5">
        <v>0</v>
      </c>
      <c r="J18" s="5" t="s">
        <v>44</v>
      </c>
      <c r="K18" s="5">
        <v>8</v>
      </c>
      <c r="L18" s="63">
        <v>59.5</v>
      </c>
      <c r="M18" s="39">
        <v>268.02</v>
      </c>
      <c r="N18" s="5" t="s">
        <v>117</v>
      </c>
      <c r="O18" s="39">
        <v>5</v>
      </c>
      <c r="P18" s="39">
        <v>5</v>
      </c>
      <c r="Q18" s="41">
        <v>0.28011204481792723</v>
      </c>
      <c r="R18" s="68">
        <v>1.8655324229535111E-2</v>
      </c>
      <c r="S18" s="5">
        <v>1.5</v>
      </c>
      <c r="T18" s="5" t="s">
        <v>57</v>
      </c>
      <c r="U18" s="5" t="s">
        <v>118</v>
      </c>
      <c r="V18" s="48">
        <v>327664.90197000001</v>
      </c>
      <c r="W18" s="56">
        <v>31093</v>
      </c>
      <c r="X18" s="56">
        <v>1223</v>
      </c>
      <c r="Y18" s="42">
        <v>0.30000000000000004</v>
      </c>
      <c r="Z18" s="56">
        <v>366.90000000000003</v>
      </c>
      <c r="AA18" s="56">
        <v>13098.330000000002</v>
      </c>
      <c r="AB18" s="8" t="s">
        <v>119</v>
      </c>
      <c r="AC18" s="32"/>
    </row>
    <row r="19" spans="2:29" s="3" customFormat="1" ht="60" customHeight="1">
      <c r="B19" s="33" t="s">
        <v>54</v>
      </c>
      <c r="C19" s="25" t="s">
        <v>120</v>
      </c>
      <c r="D19" s="25" t="s">
        <v>41</v>
      </c>
      <c r="E19" s="25" t="s">
        <v>121</v>
      </c>
      <c r="F19" s="25" t="s">
        <v>82</v>
      </c>
      <c r="G19" s="102">
        <v>0.26074686123454038</v>
      </c>
      <c r="H19" s="25" t="s">
        <v>57</v>
      </c>
      <c r="I19" s="25">
        <v>1</v>
      </c>
      <c r="J19" s="25" t="s">
        <v>58</v>
      </c>
      <c r="K19" s="26">
        <v>3</v>
      </c>
      <c r="L19" s="64">
        <v>8133</v>
      </c>
      <c r="M19" s="36">
        <v>24220.58</v>
      </c>
      <c r="N19" s="25" t="s">
        <v>122</v>
      </c>
      <c r="O19" s="36">
        <v>1000</v>
      </c>
      <c r="P19" s="37">
        <v>50</v>
      </c>
      <c r="Q19" s="38">
        <v>0.21517275298167957</v>
      </c>
      <c r="R19" s="67">
        <v>4.1287202866322766E-2</v>
      </c>
      <c r="S19" s="25">
        <v>2.5</v>
      </c>
      <c r="T19" s="26" t="s">
        <v>57</v>
      </c>
      <c r="U19" s="25"/>
      <c r="V19" s="49">
        <v>138715.3125</v>
      </c>
      <c r="W19" s="57">
        <v>72</v>
      </c>
      <c r="X19" s="57">
        <v>6</v>
      </c>
      <c r="Y19" s="62">
        <v>0.25</v>
      </c>
      <c r="Z19" s="57">
        <v>1.5</v>
      </c>
      <c r="AA19" s="57">
        <v>7319.7</v>
      </c>
      <c r="AB19" s="33" t="s">
        <v>123</v>
      </c>
      <c r="AC19" s="34"/>
    </row>
    <row r="20" spans="2:29" s="3" customFormat="1" ht="60" customHeight="1">
      <c r="B20" s="8" t="s">
        <v>54</v>
      </c>
      <c r="C20" s="5" t="s">
        <v>124</v>
      </c>
      <c r="D20" s="5" t="s">
        <v>41</v>
      </c>
      <c r="E20" s="5" t="s">
        <v>125</v>
      </c>
      <c r="F20" s="5" t="s">
        <v>51</v>
      </c>
      <c r="G20" s="101">
        <v>0.25702981077466824</v>
      </c>
      <c r="H20" s="5" t="s">
        <v>57</v>
      </c>
      <c r="I20" s="5">
        <v>11</v>
      </c>
      <c r="J20" s="5" t="s">
        <v>58</v>
      </c>
      <c r="K20" s="27">
        <v>9</v>
      </c>
      <c r="L20" s="63">
        <v>32</v>
      </c>
      <c r="M20" s="39">
        <v>1862</v>
      </c>
      <c r="N20" s="5" t="s">
        <v>126</v>
      </c>
      <c r="O20" s="39">
        <v>5</v>
      </c>
      <c r="P20" s="40">
        <v>2.5</v>
      </c>
      <c r="Q20" s="41">
        <v>0.390625</v>
      </c>
      <c r="R20" s="68">
        <v>2.6852846401718583E-3</v>
      </c>
      <c r="S20" s="5">
        <v>1.5</v>
      </c>
      <c r="T20" s="27" t="s">
        <v>43</v>
      </c>
      <c r="U20" s="5" t="s">
        <v>60</v>
      </c>
      <c r="V20" s="48">
        <v>12172346.875</v>
      </c>
      <c r="W20" s="56">
        <v>78444</v>
      </c>
      <c r="X20" s="56">
        <v>6537</v>
      </c>
      <c r="Y20" s="61">
        <v>0.05</v>
      </c>
      <c r="Z20" s="56">
        <v>1</v>
      </c>
      <c r="AA20" s="56">
        <v>19.2</v>
      </c>
      <c r="AB20" s="8" t="s">
        <v>127</v>
      </c>
      <c r="AC20" s="32" t="s">
        <v>128</v>
      </c>
    </row>
    <row r="21" spans="2:29" s="3" customFormat="1" ht="60" customHeight="1">
      <c r="B21" s="33" t="s">
        <v>54</v>
      </c>
      <c r="C21" s="25" t="s">
        <v>129</v>
      </c>
      <c r="D21" s="25" t="s">
        <v>41</v>
      </c>
      <c r="E21" s="25" t="s">
        <v>130</v>
      </c>
      <c r="F21" s="25" t="s">
        <v>51</v>
      </c>
      <c r="G21" s="102">
        <v>0.25478102736784097</v>
      </c>
      <c r="H21" s="25" t="s">
        <v>57</v>
      </c>
      <c r="I21" s="25">
        <v>2</v>
      </c>
      <c r="J21" s="25" t="s">
        <v>44</v>
      </c>
      <c r="K21" s="26">
        <v>9</v>
      </c>
      <c r="L21" s="64">
        <v>525</v>
      </c>
      <c r="M21" s="36">
        <v>2261.46</v>
      </c>
      <c r="N21" s="25" t="s">
        <v>131</v>
      </c>
      <c r="O21" s="36">
        <v>75</v>
      </c>
      <c r="P21" s="37">
        <v>25</v>
      </c>
      <c r="Q21" s="38">
        <v>0.31746031746031744</v>
      </c>
      <c r="R21" s="67">
        <v>3.3164415908307023E-2</v>
      </c>
      <c r="S21" s="25">
        <v>2</v>
      </c>
      <c r="T21" s="26" t="s">
        <v>43</v>
      </c>
      <c r="U21" s="25" t="s">
        <v>118</v>
      </c>
      <c r="V21" s="49">
        <v>3498528.3154874998</v>
      </c>
      <c r="W21" s="57">
        <v>38409</v>
      </c>
      <c r="X21" s="57">
        <v>1547</v>
      </c>
      <c r="Y21" s="62">
        <v>0.15</v>
      </c>
      <c r="Z21" s="57">
        <v>232.04999999999998</v>
      </c>
      <c r="AA21" s="57">
        <v>73095.749999999985</v>
      </c>
      <c r="AB21" s="33" t="s">
        <v>132</v>
      </c>
      <c r="AC21" s="34"/>
    </row>
    <row r="22" spans="2:29" s="3" customFormat="1" ht="60" customHeight="1">
      <c r="B22" s="8" t="s">
        <v>54</v>
      </c>
      <c r="C22" s="5" t="s">
        <v>133</v>
      </c>
      <c r="D22" s="5" t="s">
        <v>41</v>
      </c>
      <c r="E22" s="5" t="s">
        <v>56</v>
      </c>
      <c r="F22" s="5" t="s">
        <v>51</v>
      </c>
      <c r="G22" s="101">
        <v>0.25358250530512272</v>
      </c>
      <c r="H22" s="5" t="s">
        <v>57</v>
      </c>
      <c r="I22" s="5">
        <v>8</v>
      </c>
      <c r="J22" s="5" t="s">
        <v>58</v>
      </c>
      <c r="K22" s="27">
        <v>5</v>
      </c>
      <c r="L22" s="63">
        <v>1022</v>
      </c>
      <c r="M22" s="39">
        <v>11568.239541666668</v>
      </c>
      <c r="N22" s="5" t="s">
        <v>59</v>
      </c>
      <c r="O22" s="39">
        <v>150</v>
      </c>
      <c r="P22" s="40">
        <v>50</v>
      </c>
      <c r="Q22" s="41">
        <v>0.32615786040443578</v>
      </c>
      <c r="R22" s="68">
        <v>1.2966536477717948E-2</v>
      </c>
      <c r="S22" s="5">
        <v>3.5</v>
      </c>
      <c r="T22" s="27" t="s">
        <v>43</v>
      </c>
      <c r="U22" s="5" t="s">
        <v>60</v>
      </c>
      <c r="V22" s="48">
        <v>3765336.875</v>
      </c>
      <c r="W22" s="56">
        <v>3900</v>
      </c>
      <c r="X22" s="56">
        <v>325</v>
      </c>
      <c r="Y22" s="61">
        <v>0.30000000000000004</v>
      </c>
      <c r="Z22" s="56">
        <v>97.500000000000014</v>
      </c>
      <c r="AA22" s="56">
        <v>59787.000000000007</v>
      </c>
      <c r="AB22" s="8" t="s">
        <v>61</v>
      </c>
      <c r="AC22" s="32"/>
    </row>
    <row r="23" spans="2:29" s="3" customFormat="1" ht="60" customHeight="1">
      <c r="B23" s="33" t="s">
        <v>54</v>
      </c>
      <c r="C23" s="25" t="s">
        <v>134</v>
      </c>
      <c r="D23" s="25" t="s">
        <v>41</v>
      </c>
      <c r="E23" s="25" t="s">
        <v>135</v>
      </c>
      <c r="F23" s="25" t="s">
        <v>51</v>
      </c>
      <c r="G23" s="102">
        <v>0.24798461502371308</v>
      </c>
      <c r="H23" s="25" t="s">
        <v>57</v>
      </c>
      <c r="I23" s="25">
        <v>7</v>
      </c>
      <c r="J23" s="25" t="s">
        <v>58</v>
      </c>
      <c r="K23" s="26"/>
      <c r="L23" s="64">
        <v>247</v>
      </c>
      <c r="M23" s="36">
        <v>20267.810000000001</v>
      </c>
      <c r="N23" s="25" t="s">
        <v>136</v>
      </c>
      <c r="O23" s="36">
        <v>25</v>
      </c>
      <c r="P23" s="37">
        <v>25</v>
      </c>
      <c r="Q23" s="38">
        <v>0.33738191632928477</v>
      </c>
      <c r="R23" s="69">
        <v>1.2334830452821494E-3</v>
      </c>
      <c r="S23" s="25">
        <v>3</v>
      </c>
      <c r="T23" s="26" t="s">
        <v>57</v>
      </c>
      <c r="U23" s="25"/>
      <c r="V23" s="49">
        <v>537148.62077624991</v>
      </c>
      <c r="W23" s="57">
        <v>324</v>
      </c>
      <c r="X23" s="57">
        <v>27</v>
      </c>
      <c r="Y23" s="62">
        <v>0.30000000000000004</v>
      </c>
      <c r="Z23" s="57">
        <v>8.1000000000000014</v>
      </c>
      <c r="AA23" s="57">
        <v>1200.42</v>
      </c>
      <c r="AB23" s="33" t="s">
        <v>137</v>
      </c>
      <c r="AC23" s="34"/>
    </row>
    <row r="24" spans="2:29" s="3" customFormat="1" ht="60" customHeight="1">
      <c r="B24" s="8" t="s">
        <v>54</v>
      </c>
      <c r="C24" s="5" t="s">
        <v>138</v>
      </c>
      <c r="D24" s="5" t="s">
        <v>41</v>
      </c>
      <c r="E24" s="5" t="s">
        <v>139</v>
      </c>
      <c r="F24" s="5" t="s">
        <v>139</v>
      </c>
      <c r="G24" s="101">
        <v>0.24605679571646241</v>
      </c>
      <c r="H24" s="5" t="s">
        <v>57</v>
      </c>
      <c r="I24" s="5">
        <v>0</v>
      </c>
      <c r="J24" s="5" t="s">
        <v>58</v>
      </c>
      <c r="K24" s="5">
        <v>0</v>
      </c>
      <c r="L24" s="63">
        <v>1150</v>
      </c>
      <c r="M24" s="39">
        <v>5361.58</v>
      </c>
      <c r="N24" s="5" t="s">
        <v>140</v>
      </c>
      <c r="O24" s="39">
        <v>250</v>
      </c>
      <c r="P24" s="39">
        <v>20</v>
      </c>
      <c r="Q24" s="41">
        <v>0.39130434782608697</v>
      </c>
      <c r="R24" s="68">
        <v>4.6628046210258914E-2</v>
      </c>
      <c r="S24" s="5">
        <v>2</v>
      </c>
      <c r="T24" s="5" t="s">
        <v>57</v>
      </c>
      <c r="U24" s="5" t="s">
        <v>88</v>
      </c>
      <c r="V24" s="48">
        <v>790824.38399999996</v>
      </c>
      <c r="W24" s="56">
        <v>1764</v>
      </c>
      <c r="X24" s="56">
        <v>147</v>
      </c>
      <c r="Y24" s="42">
        <v>0.25</v>
      </c>
      <c r="Z24" s="56">
        <v>36.75</v>
      </c>
      <c r="AA24" s="56">
        <v>25357.5</v>
      </c>
      <c r="AB24" s="8" t="s">
        <v>141</v>
      </c>
      <c r="AC24" s="32"/>
    </row>
    <row r="25" spans="2:29" s="3" customFormat="1" ht="60" customHeight="1">
      <c r="B25" s="33" t="s">
        <v>54</v>
      </c>
      <c r="C25" s="25" t="s">
        <v>142</v>
      </c>
      <c r="D25" s="25" t="s">
        <v>41</v>
      </c>
      <c r="E25" s="25" t="s">
        <v>143</v>
      </c>
      <c r="F25" s="25" t="s">
        <v>51</v>
      </c>
      <c r="G25" s="102">
        <v>0.23924307812587861</v>
      </c>
      <c r="H25" s="25" t="s">
        <v>57</v>
      </c>
      <c r="I25" s="25">
        <v>0</v>
      </c>
      <c r="J25" s="25" t="s">
        <v>58</v>
      </c>
      <c r="K25" s="26">
        <v>2</v>
      </c>
      <c r="L25" s="64">
        <v>2450</v>
      </c>
      <c r="M25" s="36">
        <v>13089.7</v>
      </c>
      <c r="N25" s="25" t="s">
        <v>144</v>
      </c>
      <c r="O25" s="36">
        <v>500</v>
      </c>
      <c r="P25" s="37">
        <v>50</v>
      </c>
      <c r="Q25" s="38">
        <v>0.37414965986394561</v>
      </c>
      <c r="R25" s="67">
        <v>3.8197972451622264E-2</v>
      </c>
      <c r="S25" s="25">
        <v>3</v>
      </c>
      <c r="T25" s="26" t="s">
        <v>57</v>
      </c>
      <c r="U25" s="25" t="s">
        <v>118</v>
      </c>
      <c r="V25" s="49">
        <v>549805.50894999993</v>
      </c>
      <c r="W25" s="57">
        <v>504</v>
      </c>
      <c r="X25" s="57">
        <v>42</v>
      </c>
      <c r="Y25" s="62">
        <v>0.30000000000000004</v>
      </c>
      <c r="Z25" s="57">
        <v>12.600000000000001</v>
      </c>
      <c r="AA25" s="57">
        <v>18522</v>
      </c>
      <c r="AB25" s="33" t="s">
        <v>145</v>
      </c>
      <c r="AC25" s="34"/>
    </row>
    <row r="26" spans="2:29" s="3" customFormat="1" ht="60" customHeight="1">
      <c r="B26" s="8" t="s">
        <v>54</v>
      </c>
      <c r="C26" s="5" t="s">
        <v>146</v>
      </c>
      <c r="D26" s="5" t="s">
        <v>41</v>
      </c>
      <c r="E26" s="5" t="s">
        <v>143</v>
      </c>
      <c r="F26" s="5" t="s">
        <v>51</v>
      </c>
      <c r="G26" s="101">
        <v>0.23552815505113017</v>
      </c>
      <c r="H26" s="5" t="s">
        <v>57</v>
      </c>
      <c r="I26" s="5">
        <v>34</v>
      </c>
      <c r="J26" s="5" t="s">
        <v>58</v>
      </c>
      <c r="K26" s="5">
        <v>0</v>
      </c>
      <c r="L26" s="63">
        <v>2782.4999999999995</v>
      </c>
      <c r="M26" s="39">
        <v>11345.28</v>
      </c>
      <c r="N26" s="5" t="s">
        <v>147</v>
      </c>
      <c r="O26" s="39">
        <v>500</v>
      </c>
      <c r="P26" s="39">
        <v>50</v>
      </c>
      <c r="Q26" s="41">
        <v>0.32943995208146154</v>
      </c>
      <c r="R26" s="68">
        <v>4.4071190838833416E-2</v>
      </c>
      <c r="S26" s="5">
        <v>3</v>
      </c>
      <c r="T26" s="5" t="s">
        <v>43</v>
      </c>
      <c r="U26" s="5" t="s">
        <v>148</v>
      </c>
      <c r="V26" s="48">
        <v>806374.79999999993</v>
      </c>
      <c r="W26" s="56">
        <v>852</v>
      </c>
      <c r="X26" s="56">
        <v>71</v>
      </c>
      <c r="Y26" s="42">
        <v>0.30000000000000004</v>
      </c>
      <c r="Z26" s="56">
        <v>21.300000000000004</v>
      </c>
      <c r="AA26" s="56">
        <v>35560.35</v>
      </c>
      <c r="AB26" s="8" t="s">
        <v>149</v>
      </c>
      <c r="AC26" s="32"/>
    </row>
    <row r="27" spans="2:29" s="3" customFormat="1" ht="60" customHeight="1">
      <c r="B27" s="33" t="s">
        <v>54</v>
      </c>
      <c r="C27" s="25" t="s">
        <v>150</v>
      </c>
      <c r="D27" s="25" t="s">
        <v>41</v>
      </c>
      <c r="E27" s="25" t="s">
        <v>51</v>
      </c>
      <c r="F27" s="25" t="s">
        <v>51</v>
      </c>
      <c r="G27" s="102">
        <v>0.23466503845095546</v>
      </c>
      <c r="H27" s="25" t="s">
        <v>43</v>
      </c>
      <c r="I27" s="25">
        <v>12</v>
      </c>
      <c r="J27" s="25" t="s">
        <v>58</v>
      </c>
      <c r="K27" s="26">
        <v>0</v>
      </c>
      <c r="L27" s="64">
        <v>1053</v>
      </c>
      <c r="M27" s="36">
        <v>9989.99</v>
      </c>
      <c r="N27" s="25" t="s">
        <v>151</v>
      </c>
      <c r="O27" s="36">
        <v>350</v>
      </c>
      <c r="P27" s="37">
        <v>50</v>
      </c>
      <c r="Q27" s="38">
        <v>0.63311174422285543</v>
      </c>
      <c r="R27" s="67">
        <v>3.503507010517528E-2</v>
      </c>
      <c r="S27" s="25">
        <v>3.5</v>
      </c>
      <c r="T27" s="26" t="s">
        <v>43</v>
      </c>
      <c r="U27" s="25" t="s">
        <v>152</v>
      </c>
      <c r="V27" s="49">
        <v>497398.76084249996</v>
      </c>
      <c r="W27" s="57">
        <v>600</v>
      </c>
      <c r="X27" s="57">
        <v>50</v>
      </c>
      <c r="Y27" s="62">
        <v>0.15000000000000002</v>
      </c>
      <c r="Z27" s="57">
        <v>7.5000000000000009</v>
      </c>
      <c r="AA27" s="57">
        <v>4738.5</v>
      </c>
      <c r="AB27" s="33" t="s">
        <v>153</v>
      </c>
      <c r="AC27" s="34" t="s">
        <v>154</v>
      </c>
    </row>
    <row r="28" spans="2:29" s="3" customFormat="1" ht="60" customHeight="1">
      <c r="B28" s="8" t="s">
        <v>54</v>
      </c>
      <c r="C28" s="5" t="s">
        <v>155</v>
      </c>
      <c r="D28" s="5" t="s">
        <v>41</v>
      </c>
      <c r="E28" s="5" t="s">
        <v>156</v>
      </c>
      <c r="F28" s="5" t="s">
        <v>92</v>
      </c>
      <c r="G28" s="101">
        <v>0.22723203332122643</v>
      </c>
      <c r="H28" s="5" t="s">
        <v>57</v>
      </c>
      <c r="I28" s="5">
        <v>1</v>
      </c>
      <c r="J28" s="5" t="s">
        <v>58</v>
      </c>
      <c r="K28" s="27">
        <v>0</v>
      </c>
      <c r="L28" s="63">
        <v>669.5</v>
      </c>
      <c r="M28" s="39">
        <v>13919</v>
      </c>
      <c r="N28" s="5" t="s">
        <v>157</v>
      </c>
      <c r="O28" s="39">
        <v>100</v>
      </c>
      <c r="P28" s="40">
        <v>25</v>
      </c>
      <c r="Q28" s="41">
        <v>0.31117749564351505</v>
      </c>
      <c r="R28" s="68">
        <v>7.1844241684029028E-3</v>
      </c>
      <c r="S28" s="5">
        <v>2.5</v>
      </c>
      <c r="T28" s="27" t="s">
        <v>57</v>
      </c>
      <c r="U28" s="5"/>
      <c r="V28" s="48">
        <v>1756857.5328499998</v>
      </c>
      <c r="W28" s="56">
        <v>1500</v>
      </c>
      <c r="X28" s="56">
        <v>126</v>
      </c>
      <c r="Y28" s="61">
        <v>0.2</v>
      </c>
      <c r="Z28" s="56">
        <v>25.200000000000003</v>
      </c>
      <c r="AA28" s="56">
        <v>10122.84</v>
      </c>
      <c r="AB28" s="8" t="s">
        <v>158</v>
      </c>
      <c r="AC28" s="32"/>
    </row>
    <row r="29" spans="2:29" s="3" customFormat="1" ht="60" customHeight="1">
      <c r="B29" s="33" t="s">
        <v>54</v>
      </c>
      <c r="C29" s="25" t="s">
        <v>159</v>
      </c>
      <c r="D29" s="25" t="s">
        <v>41</v>
      </c>
      <c r="E29" s="25" t="s">
        <v>160</v>
      </c>
      <c r="F29" s="25" t="s">
        <v>161</v>
      </c>
      <c r="G29" s="102">
        <v>0.22722222222222221</v>
      </c>
      <c r="H29" s="25" t="s">
        <v>57</v>
      </c>
      <c r="I29" s="25">
        <v>2</v>
      </c>
      <c r="J29" s="25" t="s">
        <v>58</v>
      </c>
      <c r="K29" s="26">
        <v>0</v>
      </c>
      <c r="L29" s="64"/>
      <c r="M29" s="36">
        <v>2610.83</v>
      </c>
      <c r="N29" s="25" t="s">
        <v>162</v>
      </c>
      <c r="O29" s="36"/>
      <c r="P29" s="37"/>
      <c r="Q29" s="38"/>
      <c r="R29" s="67">
        <v>0</v>
      </c>
      <c r="S29" s="25">
        <v>4</v>
      </c>
      <c r="T29" s="26" t="s">
        <v>57</v>
      </c>
      <c r="U29" s="25"/>
      <c r="V29" s="49">
        <v>2036.3</v>
      </c>
      <c r="W29" s="57">
        <v>12</v>
      </c>
      <c r="X29" s="57">
        <v>1</v>
      </c>
      <c r="Y29" s="62">
        <v>0.5</v>
      </c>
      <c r="Z29" s="57">
        <v>0.5</v>
      </c>
      <c r="AA29" s="57">
        <v>0</v>
      </c>
      <c r="AB29" s="33" t="s">
        <v>163</v>
      </c>
      <c r="AC29" s="34"/>
    </row>
    <row r="30" spans="2:29" s="3" customFormat="1" ht="60" customHeight="1">
      <c r="B30" s="8" t="s">
        <v>54</v>
      </c>
      <c r="C30" s="5" t="s">
        <v>164</v>
      </c>
      <c r="D30" s="5" t="s">
        <v>41</v>
      </c>
      <c r="E30" s="5" t="s">
        <v>165</v>
      </c>
      <c r="F30" s="5" t="s">
        <v>64</v>
      </c>
      <c r="G30" s="101">
        <v>0.22444444444444445</v>
      </c>
      <c r="H30" s="5" t="s">
        <v>57</v>
      </c>
      <c r="I30" s="5">
        <v>0</v>
      </c>
      <c r="J30" s="5" t="s">
        <v>71</v>
      </c>
      <c r="K30" s="27">
        <v>10</v>
      </c>
      <c r="L30" s="63"/>
      <c r="M30" s="39">
        <v>4013.39</v>
      </c>
      <c r="N30" s="5" t="s">
        <v>166</v>
      </c>
      <c r="O30" s="39"/>
      <c r="P30" s="40"/>
      <c r="Q30" s="41"/>
      <c r="R30" s="68">
        <v>0</v>
      </c>
      <c r="S30" s="5">
        <v>2</v>
      </c>
      <c r="T30" s="27" t="s">
        <v>43</v>
      </c>
      <c r="U30" s="5"/>
      <c r="V30" s="48">
        <v>41197897.979999997</v>
      </c>
      <c r="W30" s="56">
        <v>123180</v>
      </c>
      <c r="X30" s="56">
        <v>10265</v>
      </c>
      <c r="Y30" s="61">
        <v>0.1</v>
      </c>
      <c r="Z30" s="56">
        <v>1026.5</v>
      </c>
      <c r="AA30" s="56">
        <v>0</v>
      </c>
      <c r="AB30" s="8" t="s">
        <v>167</v>
      </c>
      <c r="AC30" s="32" t="s">
        <v>168</v>
      </c>
    </row>
    <row r="31" spans="2:29" s="3" customFormat="1" ht="60" customHeight="1">
      <c r="B31" s="33" t="s">
        <v>54</v>
      </c>
      <c r="C31" s="25" t="s">
        <v>169</v>
      </c>
      <c r="D31" s="25" t="s">
        <v>41</v>
      </c>
      <c r="E31" s="25" t="s">
        <v>64</v>
      </c>
      <c r="F31" s="25" t="s">
        <v>51</v>
      </c>
      <c r="G31" s="102">
        <v>0.2241950177141602</v>
      </c>
      <c r="H31" s="25" t="s">
        <v>43</v>
      </c>
      <c r="I31" s="25">
        <v>12</v>
      </c>
      <c r="J31" s="25" t="s">
        <v>58</v>
      </c>
      <c r="K31" s="26">
        <v>0</v>
      </c>
      <c r="L31" s="64">
        <v>205</v>
      </c>
      <c r="M31" s="36">
        <v>12700</v>
      </c>
      <c r="N31" s="25" t="s">
        <v>170</v>
      </c>
      <c r="O31" s="36">
        <v>300</v>
      </c>
      <c r="P31" s="37">
        <v>50</v>
      </c>
      <c r="Q31" s="38">
        <v>2.845528455284553</v>
      </c>
      <c r="R31" s="67">
        <v>2.3622047244094488E-2</v>
      </c>
      <c r="S31" s="25">
        <v>4</v>
      </c>
      <c r="T31" s="26" t="s">
        <v>43</v>
      </c>
      <c r="U31" s="25" t="s">
        <v>171</v>
      </c>
      <c r="V31" s="49">
        <v>5321789.5889193751</v>
      </c>
      <c r="W31" s="57">
        <v>5028</v>
      </c>
      <c r="X31" s="57">
        <v>419</v>
      </c>
      <c r="Y31" s="62">
        <v>0.15000000000000002</v>
      </c>
      <c r="Z31" s="57">
        <v>62.850000000000009</v>
      </c>
      <c r="AA31" s="57">
        <v>7730.5500000000011</v>
      </c>
      <c r="AB31" s="33" t="s">
        <v>172</v>
      </c>
      <c r="AC31" s="34" t="s">
        <v>173</v>
      </c>
    </row>
    <row r="32" spans="2:29" s="3" customFormat="1" ht="60" customHeight="1">
      <c r="B32" s="8" t="s">
        <v>54</v>
      </c>
      <c r="C32" s="5" t="s">
        <v>174</v>
      </c>
      <c r="D32" s="5" t="s">
        <v>41</v>
      </c>
      <c r="E32" s="5" t="s">
        <v>175</v>
      </c>
      <c r="F32" s="5" t="s">
        <v>176</v>
      </c>
      <c r="G32" s="101">
        <v>0.21429221444101715</v>
      </c>
      <c r="H32" s="5" t="s">
        <v>57</v>
      </c>
      <c r="I32" s="5">
        <v>2</v>
      </c>
      <c r="J32" s="5" t="s">
        <v>58</v>
      </c>
      <c r="K32" s="5">
        <v>0</v>
      </c>
      <c r="L32" s="63">
        <v>249</v>
      </c>
      <c r="M32" s="39">
        <v>22120.26</v>
      </c>
      <c r="N32" s="5" t="s">
        <v>177</v>
      </c>
      <c r="O32" s="39">
        <v>30</v>
      </c>
      <c r="P32" s="39">
        <v>20</v>
      </c>
      <c r="Q32" s="41">
        <v>0.33467202141900937</v>
      </c>
      <c r="R32" s="70">
        <v>1.3562227568753714E-3</v>
      </c>
      <c r="S32" s="5">
        <v>3.5</v>
      </c>
      <c r="T32" s="5" t="s">
        <v>57</v>
      </c>
      <c r="U32" s="5"/>
      <c r="V32" s="48">
        <v>4526195.5681499997</v>
      </c>
      <c r="W32" s="56">
        <v>2460</v>
      </c>
      <c r="X32" s="56">
        <v>205</v>
      </c>
      <c r="Y32" s="42">
        <v>0.2</v>
      </c>
      <c r="Z32" s="56">
        <v>41</v>
      </c>
      <c r="AA32" s="56">
        <v>6125.4</v>
      </c>
      <c r="AB32" s="8" t="s">
        <v>178</v>
      </c>
      <c r="AC32" s="32" t="s">
        <v>179</v>
      </c>
    </row>
    <row r="33" spans="1:29" customFormat="1" ht="60" customHeight="1">
      <c r="A33" s="3"/>
      <c r="B33" s="33" t="s">
        <v>39</v>
      </c>
      <c r="C33" s="25" t="s">
        <v>180</v>
      </c>
      <c r="D33" s="25" t="s">
        <v>41</v>
      </c>
      <c r="E33" s="25" t="s">
        <v>181</v>
      </c>
      <c r="F33" s="25" t="s">
        <v>51</v>
      </c>
      <c r="G33" s="102">
        <v>0.20492295986968115</v>
      </c>
      <c r="H33" s="25" t="s">
        <v>43</v>
      </c>
      <c r="I33" s="25">
        <v>12</v>
      </c>
      <c r="J33" s="25" t="s">
        <v>58</v>
      </c>
      <c r="K33" s="26">
        <v>21</v>
      </c>
      <c r="L33" s="64">
        <v>666</v>
      </c>
      <c r="M33" s="36">
        <f>4156*0.7</f>
        <v>2909.2</v>
      </c>
      <c r="N33" s="25" t="s">
        <v>182</v>
      </c>
      <c r="O33" s="36">
        <v>100</v>
      </c>
      <c r="P33" s="37">
        <v>50</v>
      </c>
      <c r="Q33" s="38">
        <v>0.37537537537537541</v>
      </c>
      <c r="R33" s="67">
        <v>3.4373710985838031E-2</v>
      </c>
      <c r="S33" s="25">
        <v>4</v>
      </c>
      <c r="T33" s="26" t="s">
        <v>43</v>
      </c>
      <c r="U33" s="25" t="s">
        <v>183</v>
      </c>
      <c r="V33" s="49">
        <v>1782424.2974999999</v>
      </c>
      <c r="W33" s="57">
        <v>7356</v>
      </c>
      <c r="X33" s="57">
        <v>613</v>
      </c>
      <c r="Y33" s="62">
        <v>0.1</v>
      </c>
      <c r="Z33" s="57">
        <v>61.300000000000004</v>
      </c>
      <c r="AA33" s="57">
        <v>24495.48</v>
      </c>
      <c r="AB33" s="33" t="s">
        <v>184</v>
      </c>
      <c r="AC33" s="34"/>
    </row>
    <row r="34" spans="1:29" s="3" customFormat="1" ht="60" customHeight="1">
      <c r="B34" s="8" t="s">
        <v>54</v>
      </c>
      <c r="C34" s="5" t="s">
        <v>185</v>
      </c>
      <c r="D34" s="5" t="s">
        <v>41</v>
      </c>
      <c r="E34" s="5" t="s">
        <v>130</v>
      </c>
      <c r="F34" s="5" t="s">
        <v>51</v>
      </c>
      <c r="G34" s="101">
        <v>0.20226198512149404</v>
      </c>
      <c r="H34" s="5" t="s">
        <v>57</v>
      </c>
      <c r="I34" s="5">
        <v>1</v>
      </c>
      <c r="J34" s="5" t="s">
        <v>58</v>
      </c>
      <c r="K34" s="5">
        <v>0</v>
      </c>
      <c r="L34" s="63">
        <v>12976</v>
      </c>
      <c r="M34" s="39">
        <v>48099.6</v>
      </c>
      <c r="N34" s="5" t="s">
        <v>186</v>
      </c>
      <c r="O34" s="39">
        <v>2000</v>
      </c>
      <c r="P34" s="39">
        <v>100</v>
      </c>
      <c r="Q34" s="41">
        <v>0.26972872996300867</v>
      </c>
      <c r="R34" s="68">
        <v>4.1580387362888674E-2</v>
      </c>
      <c r="S34" s="5">
        <v>4.5</v>
      </c>
      <c r="T34" s="5" t="s">
        <v>57</v>
      </c>
      <c r="U34" s="5" t="s">
        <v>187</v>
      </c>
      <c r="V34" s="48">
        <v>220610.4948405</v>
      </c>
      <c r="W34" s="56">
        <v>60</v>
      </c>
      <c r="X34" s="56">
        <v>5</v>
      </c>
      <c r="Y34" s="42">
        <v>0.30000000000000004</v>
      </c>
      <c r="Z34" s="56">
        <v>1.5000000000000002</v>
      </c>
      <c r="AA34" s="56">
        <v>11678.400000000001</v>
      </c>
      <c r="AB34" s="8" t="s">
        <v>188</v>
      </c>
      <c r="AC34" s="32"/>
    </row>
    <row r="35" spans="1:29" s="3" customFormat="1" ht="60" customHeight="1">
      <c r="B35" s="33" t="s">
        <v>54</v>
      </c>
      <c r="C35" s="25" t="s">
        <v>189</v>
      </c>
      <c r="D35" s="25" t="s">
        <v>41</v>
      </c>
      <c r="E35" s="25" t="s">
        <v>190</v>
      </c>
      <c r="F35" s="25" t="s">
        <v>51</v>
      </c>
      <c r="G35" s="102">
        <v>0.19581658304550245</v>
      </c>
      <c r="H35" s="25" t="s">
        <v>57</v>
      </c>
      <c r="I35" s="25">
        <v>0</v>
      </c>
      <c r="J35" s="25" t="s">
        <v>191</v>
      </c>
      <c r="K35" s="26">
        <v>2</v>
      </c>
      <c r="L35" s="64">
        <v>126</v>
      </c>
      <c r="M35" s="36">
        <v>1948.87</v>
      </c>
      <c r="N35" s="25" t="s">
        <v>192</v>
      </c>
      <c r="O35" s="36">
        <v>20</v>
      </c>
      <c r="P35" s="37">
        <v>5</v>
      </c>
      <c r="Q35" s="38">
        <v>0.3306878306878307</v>
      </c>
      <c r="R35" s="67">
        <v>1.0262357160816268E-2</v>
      </c>
      <c r="S35" s="25">
        <v>2</v>
      </c>
      <c r="T35" s="26" t="s">
        <v>43</v>
      </c>
      <c r="U35" s="25" t="s">
        <v>193</v>
      </c>
      <c r="V35" s="49">
        <v>19579599.776025001</v>
      </c>
      <c r="W35" s="57">
        <v>120564</v>
      </c>
      <c r="X35" s="57">
        <v>10047</v>
      </c>
      <c r="Y35" s="62">
        <v>0.15000000000000002</v>
      </c>
      <c r="Z35" s="57">
        <v>1507.0500000000002</v>
      </c>
      <c r="AA35" s="57">
        <v>113932.98000000001</v>
      </c>
      <c r="AB35" s="33" t="s">
        <v>194</v>
      </c>
      <c r="AC35" s="34"/>
    </row>
    <row r="36" spans="1:29" s="3" customFormat="1" ht="60" customHeight="1">
      <c r="B36" s="8" t="s">
        <v>54</v>
      </c>
      <c r="C36" s="5" t="s">
        <v>195</v>
      </c>
      <c r="D36" s="5" t="s">
        <v>41</v>
      </c>
      <c r="E36" s="5" t="s">
        <v>121</v>
      </c>
      <c r="F36" s="5" t="s">
        <v>139</v>
      </c>
      <c r="G36" s="101">
        <v>0.19552274190527885</v>
      </c>
      <c r="H36" s="5" t="s">
        <v>57</v>
      </c>
      <c r="I36" s="5">
        <v>0</v>
      </c>
      <c r="J36" s="5" t="s">
        <v>44</v>
      </c>
      <c r="K36" s="27">
        <v>0</v>
      </c>
      <c r="L36" s="63">
        <v>1011.8</v>
      </c>
      <c r="M36" s="39">
        <v>8757.77</v>
      </c>
      <c r="N36" s="5" t="s">
        <v>196</v>
      </c>
      <c r="O36" s="39">
        <v>200</v>
      </c>
      <c r="P36" s="40">
        <v>25</v>
      </c>
      <c r="Q36" s="41">
        <v>0.37062660604862624</v>
      </c>
      <c r="R36" s="71">
        <v>2.2836863722157579E-2</v>
      </c>
      <c r="S36" s="5">
        <v>2.5</v>
      </c>
      <c r="T36" s="27" t="s">
        <v>57</v>
      </c>
      <c r="U36" s="5"/>
      <c r="V36" s="48">
        <v>185572.96226370003</v>
      </c>
      <c r="W36" s="56">
        <v>252</v>
      </c>
      <c r="X36" s="56">
        <v>21</v>
      </c>
      <c r="Y36" s="61">
        <v>0.30000000000000004</v>
      </c>
      <c r="Z36" s="56">
        <v>6.3000000000000007</v>
      </c>
      <c r="AA36" s="56">
        <v>3824.6039999999998</v>
      </c>
      <c r="AB36" s="8" t="s">
        <v>197</v>
      </c>
      <c r="AC36" s="32"/>
    </row>
    <row r="37" spans="1:29" s="3" customFormat="1" ht="60" customHeight="1">
      <c r="B37" s="33" t="s">
        <v>54</v>
      </c>
      <c r="C37" s="25" t="s">
        <v>198</v>
      </c>
      <c r="D37" s="25" t="s">
        <v>41</v>
      </c>
      <c r="E37" s="25" t="s">
        <v>199</v>
      </c>
      <c r="F37" s="25" t="s">
        <v>200</v>
      </c>
      <c r="G37" s="102">
        <v>0.1919217488136585</v>
      </c>
      <c r="H37" s="25" t="s">
        <v>57</v>
      </c>
      <c r="I37" s="25">
        <v>1</v>
      </c>
      <c r="J37" s="25" t="s">
        <v>44</v>
      </c>
      <c r="K37" s="26">
        <v>3</v>
      </c>
      <c r="L37" s="64">
        <v>48.706000000000003</v>
      </c>
      <c r="M37" s="36">
        <v>215.02</v>
      </c>
      <c r="N37" s="25" t="s">
        <v>201</v>
      </c>
      <c r="O37" s="36">
        <v>5</v>
      </c>
      <c r="P37" s="37">
        <v>5</v>
      </c>
      <c r="Q37" s="38">
        <v>0.34218918955912342</v>
      </c>
      <c r="R37" s="67">
        <v>2.3253650823179237E-2</v>
      </c>
      <c r="S37" s="25">
        <v>3</v>
      </c>
      <c r="T37" s="26" t="s">
        <v>43</v>
      </c>
      <c r="U37" s="25" t="s">
        <v>60</v>
      </c>
      <c r="V37" s="49">
        <v>2627396.4884850001</v>
      </c>
      <c r="W37" s="57">
        <v>106082</v>
      </c>
      <c r="X37" s="57">
        <v>12219</v>
      </c>
      <c r="Y37" s="62">
        <v>0.15000000000000002</v>
      </c>
      <c r="Z37" s="57">
        <v>1832.8500000000004</v>
      </c>
      <c r="AA37" s="57">
        <v>53562.475260000014</v>
      </c>
      <c r="AB37" s="33" t="s">
        <v>202</v>
      </c>
      <c r="AC37" s="34"/>
    </row>
    <row r="38" spans="1:29" s="3" customFormat="1" ht="60" customHeight="1">
      <c r="B38" s="8" t="s">
        <v>54</v>
      </c>
      <c r="C38" s="5" t="s">
        <v>203</v>
      </c>
      <c r="D38" s="5" t="s">
        <v>41</v>
      </c>
      <c r="E38" s="5" t="s">
        <v>204</v>
      </c>
      <c r="F38" s="5" t="s">
        <v>51</v>
      </c>
      <c r="G38" s="101">
        <v>0.19078246583958572</v>
      </c>
      <c r="H38" s="5" t="s">
        <v>57</v>
      </c>
      <c r="I38" s="5">
        <v>1</v>
      </c>
      <c r="J38" s="5" t="s">
        <v>58</v>
      </c>
      <c r="K38" s="27">
        <v>1</v>
      </c>
      <c r="L38" s="63">
        <v>378.00000000000006</v>
      </c>
      <c r="M38" s="39">
        <v>4245.87</v>
      </c>
      <c r="N38" s="5" t="s">
        <v>205</v>
      </c>
      <c r="O38" s="39">
        <v>50</v>
      </c>
      <c r="P38" s="40">
        <v>25</v>
      </c>
      <c r="Q38" s="41">
        <v>0.33068783068783064</v>
      </c>
      <c r="R38" s="68">
        <v>1.1776149528836257E-2</v>
      </c>
      <c r="S38" s="5">
        <v>2.5</v>
      </c>
      <c r="T38" s="27" t="s">
        <v>43</v>
      </c>
      <c r="U38" s="5"/>
      <c r="V38" s="48">
        <v>1256748.0855749999</v>
      </c>
      <c r="W38" s="56">
        <v>3552</v>
      </c>
      <c r="X38" s="56">
        <v>296</v>
      </c>
      <c r="Y38" s="61">
        <v>0.30000000000000004</v>
      </c>
      <c r="Z38" s="56">
        <v>88.800000000000011</v>
      </c>
      <c r="AA38" s="56">
        <v>20139.840000000004</v>
      </c>
      <c r="AB38" s="8" t="s">
        <v>188</v>
      </c>
      <c r="AC38" s="32" t="s">
        <v>206</v>
      </c>
    </row>
    <row r="39" spans="1:29" s="3" customFormat="1" ht="60" customHeight="1">
      <c r="B39" s="33" t="s">
        <v>54</v>
      </c>
      <c r="C39" s="25" t="s">
        <v>207</v>
      </c>
      <c r="D39" s="25" t="s">
        <v>41</v>
      </c>
      <c r="E39" s="25" t="s">
        <v>208</v>
      </c>
      <c r="F39" s="25" t="s">
        <v>51</v>
      </c>
      <c r="G39" s="102">
        <v>0.18957098798450775</v>
      </c>
      <c r="H39" s="25" t="s">
        <v>57</v>
      </c>
      <c r="I39" s="25">
        <v>0</v>
      </c>
      <c r="J39" s="25" t="s">
        <v>44</v>
      </c>
      <c r="K39" s="26">
        <v>0</v>
      </c>
      <c r="L39" s="64">
        <v>3832.5</v>
      </c>
      <c r="M39" s="36">
        <v>16635</v>
      </c>
      <c r="N39" s="25" t="s">
        <v>209</v>
      </c>
      <c r="O39" s="36">
        <v>2.5</v>
      </c>
      <c r="P39" s="37">
        <v>2.5</v>
      </c>
      <c r="Q39" s="38">
        <v>2.1743857360295715E-3</v>
      </c>
      <c r="R39" s="72">
        <v>1.5028554253080853E-4</v>
      </c>
      <c r="S39" s="25">
        <v>2.5</v>
      </c>
      <c r="T39" s="26" t="s">
        <v>57</v>
      </c>
      <c r="U39" s="25"/>
      <c r="V39" s="49">
        <v>185572.96226370003</v>
      </c>
      <c r="W39" s="57">
        <v>132</v>
      </c>
      <c r="X39" s="57">
        <v>11</v>
      </c>
      <c r="Y39" s="62">
        <v>0.2</v>
      </c>
      <c r="Z39" s="57">
        <v>2.2000000000000002</v>
      </c>
      <c r="AA39" s="57">
        <v>5058.8999999999996</v>
      </c>
      <c r="AB39" s="33" t="s">
        <v>210</v>
      </c>
      <c r="AC39" s="34"/>
    </row>
    <row r="40" spans="1:29" s="3" customFormat="1" ht="60" customHeight="1">
      <c r="B40" s="8" t="s">
        <v>54</v>
      </c>
      <c r="C40" s="5" t="s">
        <v>211</v>
      </c>
      <c r="D40" s="5" t="s">
        <v>41</v>
      </c>
      <c r="E40" s="5" t="s">
        <v>139</v>
      </c>
      <c r="F40" s="5" t="s">
        <v>64</v>
      </c>
      <c r="G40" s="101">
        <v>0.18943986089469136</v>
      </c>
      <c r="H40" s="5" t="s">
        <v>57</v>
      </c>
      <c r="I40" s="5">
        <v>0</v>
      </c>
      <c r="J40" s="5" t="s">
        <v>58</v>
      </c>
      <c r="K40" s="5">
        <v>0</v>
      </c>
      <c r="L40" s="63">
        <v>1380</v>
      </c>
      <c r="M40" s="39">
        <v>18941</v>
      </c>
      <c r="N40" s="5" t="s">
        <v>212</v>
      </c>
      <c r="O40" s="39">
        <v>250</v>
      </c>
      <c r="P40" s="39">
        <v>25</v>
      </c>
      <c r="Q40" s="41">
        <v>0.33212560386473428</v>
      </c>
      <c r="R40" s="68">
        <v>1.319888073491368E-2</v>
      </c>
      <c r="S40" s="5">
        <v>4</v>
      </c>
      <c r="T40" s="5" t="s">
        <v>57</v>
      </c>
      <c r="U40" s="5"/>
      <c r="V40" s="48">
        <v>21933.041843750001</v>
      </c>
      <c r="W40" s="56">
        <v>12</v>
      </c>
      <c r="X40" s="56">
        <v>1</v>
      </c>
      <c r="Y40" s="42">
        <v>0.25</v>
      </c>
      <c r="Z40" s="56">
        <v>0.25</v>
      </c>
      <c r="AA40" s="56">
        <v>207</v>
      </c>
      <c r="AB40" s="8" t="s">
        <v>213</v>
      </c>
      <c r="AC40" s="32"/>
    </row>
    <row r="41" spans="1:29" s="3" customFormat="1" ht="60" customHeight="1">
      <c r="B41" s="33" t="s">
        <v>54</v>
      </c>
      <c r="C41" s="25" t="s">
        <v>214</v>
      </c>
      <c r="D41" s="25" t="s">
        <v>41</v>
      </c>
      <c r="E41" s="25" t="s">
        <v>215</v>
      </c>
      <c r="F41" s="25" t="s">
        <v>51</v>
      </c>
      <c r="G41" s="102">
        <v>0.18549525267571626</v>
      </c>
      <c r="H41" s="25" t="s">
        <v>57</v>
      </c>
      <c r="I41" s="25">
        <v>0</v>
      </c>
      <c r="J41" s="25" t="s">
        <v>191</v>
      </c>
      <c r="K41" s="26">
        <v>0</v>
      </c>
      <c r="L41" s="64">
        <v>1224.51</v>
      </c>
      <c r="M41" s="36">
        <v>2289.21</v>
      </c>
      <c r="N41" s="25" t="s">
        <v>216</v>
      </c>
      <c r="O41" s="36">
        <v>250</v>
      </c>
      <c r="P41" s="37">
        <v>25</v>
      </c>
      <c r="Q41" s="38">
        <v>0.37429937961579191</v>
      </c>
      <c r="R41" s="67">
        <v>0.10920798004551789</v>
      </c>
      <c r="S41" s="25">
        <v>3</v>
      </c>
      <c r="T41" s="26" t="s">
        <v>57</v>
      </c>
      <c r="U41" s="25"/>
      <c r="V41" s="49">
        <v>17195.971699999998</v>
      </c>
      <c r="W41" s="57">
        <v>96</v>
      </c>
      <c r="X41" s="57">
        <v>8</v>
      </c>
      <c r="Y41" s="62">
        <v>0.30000000000000004</v>
      </c>
      <c r="Z41" s="57">
        <v>2.4000000000000004</v>
      </c>
      <c r="AA41" s="57">
        <v>1763.2944000000002</v>
      </c>
      <c r="AB41" s="33" t="s">
        <v>217</v>
      </c>
      <c r="AC41" s="34"/>
    </row>
    <row r="42" spans="1:29" s="3" customFormat="1" ht="60" customHeight="1">
      <c r="B42" s="8" t="s">
        <v>54</v>
      </c>
      <c r="C42" s="5" t="s">
        <v>218</v>
      </c>
      <c r="D42" s="5" t="s">
        <v>41</v>
      </c>
      <c r="E42" s="5" t="s">
        <v>219</v>
      </c>
      <c r="F42" s="5" t="s">
        <v>64</v>
      </c>
      <c r="G42" s="101">
        <v>0.18333333333333332</v>
      </c>
      <c r="H42" s="5" t="s">
        <v>57</v>
      </c>
      <c r="I42" s="5">
        <v>0</v>
      </c>
      <c r="J42" s="5" t="s">
        <v>58</v>
      </c>
      <c r="K42" s="5">
        <v>0</v>
      </c>
      <c r="L42" s="63"/>
      <c r="M42" s="39">
        <v>4403.3500000000004</v>
      </c>
      <c r="N42" s="5" t="s">
        <v>220</v>
      </c>
      <c r="O42" s="39"/>
      <c r="P42" s="39"/>
      <c r="Q42" s="41"/>
      <c r="R42" s="68">
        <v>0</v>
      </c>
      <c r="S42" s="5">
        <v>1.5</v>
      </c>
      <c r="T42" s="5" t="s">
        <v>43</v>
      </c>
      <c r="U42" s="5"/>
      <c r="V42" s="48">
        <v>163164.31602300002</v>
      </c>
      <c r="W42" s="56">
        <v>444</v>
      </c>
      <c r="X42" s="56">
        <v>37</v>
      </c>
      <c r="Y42" s="42">
        <v>0.3</v>
      </c>
      <c r="Z42" s="56">
        <v>11.1</v>
      </c>
      <c r="AA42" s="56">
        <v>0</v>
      </c>
      <c r="AB42" s="8" t="s">
        <v>221</v>
      </c>
      <c r="AC42" s="32"/>
    </row>
    <row r="43" spans="1:29" s="3" customFormat="1" ht="60" customHeight="1">
      <c r="B43" s="33" t="s">
        <v>54</v>
      </c>
      <c r="C43" s="25" t="s">
        <v>222</v>
      </c>
      <c r="D43" s="25" t="s">
        <v>41</v>
      </c>
      <c r="E43" s="25" t="s">
        <v>223</v>
      </c>
      <c r="F43" s="25" t="s">
        <v>64</v>
      </c>
      <c r="G43" s="102">
        <v>0.17920020618864457</v>
      </c>
      <c r="H43" s="25" t="s">
        <v>57</v>
      </c>
      <c r="I43" s="25">
        <v>0</v>
      </c>
      <c r="J43" s="25" t="s">
        <v>44</v>
      </c>
      <c r="K43" s="26">
        <v>0</v>
      </c>
      <c r="L43" s="64">
        <v>938.2</v>
      </c>
      <c r="M43" s="36">
        <v>3070.38</v>
      </c>
      <c r="N43" s="25" t="s">
        <v>224</v>
      </c>
      <c r="O43" s="36">
        <v>50</v>
      </c>
      <c r="P43" s="37">
        <v>50</v>
      </c>
      <c r="Q43" s="38">
        <v>0.17764513607617424</v>
      </c>
      <c r="R43" s="67">
        <v>1.6284629264130171E-2</v>
      </c>
      <c r="S43" s="25">
        <v>3.5</v>
      </c>
      <c r="T43" s="26" t="s">
        <v>57</v>
      </c>
      <c r="U43" s="25" t="s">
        <v>225</v>
      </c>
      <c r="V43" s="49">
        <v>204149.88034874998</v>
      </c>
      <c r="W43" s="57">
        <v>792</v>
      </c>
      <c r="X43" s="57">
        <v>66</v>
      </c>
      <c r="Y43" s="62">
        <v>0.30000000000000004</v>
      </c>
      <c r="Z43" s="57">
        <v>19.800000000000004</v>
      </c>
      <c r="AA43" s="57">
        <v>11145.816000000003</v>
      </c>
      <c r="AB43" s="33" t="s">
        <v>226</v>
      </c>
      <c r="AC43" s="34"/>
    </row>
    <row r="44" spans="1:29" ht="60" customHeight="1">
      <c r="A44" s="3"/>
      <c r="B44" s="8" t="s">
        <v>54</v>
      </c>
      <c r="C44" s="5" t="s">
        <v>227</v>
      </c>
      <c r="D44" s="5" t="s">
        <v>41</v>
      </c>
      <c r="E44" s="5" t="s">
        <v>228</v>
      </c>
      <c r="F44" s="5" t="s">
        <v>51</v>
      </c>
      <c r="G44" s="101">
        <v>0.17666666666666667</v>
      </c>
      <c r="H44" s="5" t="s">
        <v>57</v>
      </c>
      <c r="I44" s="5">
        <v>0</v>
      </c>
      <c r="J44" s="5" t="s">
        <v>58</v>
      </c>
      <c r="K44" s="27">
        <v>0</v>
      </c>
      <c r="L44" s="63"/>
      <c r="M44" s="39">
        <v>40590.699999999997</v>
      </c>
      <c r="N44" s="5" t="s">
        <v>229</v>
      </c>
      <c r="O44" s="39"/>
      <c r="P44" s="40"/>
      <c r="Q44" s="41"/>
      <c r="R44" s="68">
        <v>0</v>
      </c>
      <c r="S44" s="5">
        <v>4.5</v>
      </c>
      <c r="T44" s="27" t="s">
        <v>57</v>
      </c>
      <c r="U44" s="5" t="s">
        <v>230</v>
      </c>
      <c r="V44" s="48">
        <v>4204111.8173625004</v>
      </c>
      <c r="W44" s="56">
        <v>1248</v>
      </c>
      <c r="X44" s="56">
        <v>104</v>
      </c>
      <c r="Y44" s="61">
        <v>0.2</v>
      </c>
      <c r="Z44" s="56">
        <v>20.8</v>
      </c>
      <c r="AA44" s="56">
        <v>0</v>
      </c>
      <c r="AB44" s="8" t="s">
        <v>231</v>
      </c>
      <c r="AC44" s="32"/>
    </row>
    <row r="45" spans="1:29" ht="60" customHeight="1">
      <c r="A45" s="3"/>
      <c r="B45" s="33" t="s">
        <v>54</v>
      </c>
      <c r="C45" s="25" t="s">
        <v>232</v>
      </c>
      <c r="D45" s="25" t="s">
        <v>41</v>
      </c>
      <c r="E45" s="25" t="s">
        <v>233</v>
      </c>
      <c r="F45" s="25" t="s">
        <v>64</v>
      </c>
      <c r="G45" s="102">
        <v>0.17438183574169985</v>
      </c>
      <c r="H45" s="25" t="s">
        <v>57</v>
      </c>
      <c r="I45" s="25">
        <v>0</v>
      </c>
      <c r="J45" s="25" t="s">
        <v>44</v>
      </c>
      <c r="K45" s="26">
        <v>0</v>
      </c>
      <c r="L45" s="64">
        <v>466.66666666666669</v>
      </c>
      <c r="M45" s="36">
        <v>4520</v>
      </c>
      <c r="N45" s="25" t="s">
        <v>234</v>
      </c>
      <c r="O45" s="36">
        <v>50</v>
      </c>
      <c r="P45" s="37">
        <v>10</v>
      </c>
      <c r="Q45" s="38">
        <v>0.21428571428571427</v>
      </c>
      <c r="R45" s="67">
        <v>1.1061946902654867E-2</v>
      </c>
      <c r="S45" s="25">
        <v>3.5</v>
      </c>
      <c r="T45" s="26" t="s">
        <v>57</v>
      </c>
      <c r="U45" s="25" t="s">
        <v>235</v>
      </c>
      <c r="V45" s="49">
        <v>206844.44500000001</v>
      </c>
      <c r="W45" s="57">
        <v>552</v>
      </c>
      <c r="X45" s="57">
        <v>46</v>
      </c>
      <c r="Y45" s="62">
        <v>0.30000000000000004</v>
      </c>
      <c r="Z45" s="57">
        <v>13.800000000000002</v>
      </c>
      <c r="AA45" s="57">
        <v>3864.0000000000009</v>
      </c>
      <c r="AB45" s="33" t="s">
        <v>236</v>
      </c>
      <c r="AC45" s="34"/>
    </row>
    <row r="46" spans="1:29" ht="60" customHeight="1">
      <c r="A46" s="3"/>
      <c r="B46" s="8" t="s">
        <v>54</v>
      </c>
      <c r="C46" s="5" t="s">
        <v>237</v>
      </c>
      <c r="D46" s="5" t="s">
        <v>41</v>
      </c>
      <c r="E46" s="5" t="s">
        <v>238</v>
      </c>
      <c r="F46" s="5" t="s">
        <v>161</v>
      </c>
      <c r="G46" s="101">
        <v>0.17411098365223124</v>
      </c>
      <c r="H46" s="5" t="s">
        <v>57</v>
      </c>
      <c r="I46" s="5">
        <v>0</v>
      </c>
      <c r="J46" s="5" t="s">
        <v>191</v>
      </c>
      <c r="K46" s="27">
        <v>0</v>
      </c>
      <c r="L46" s="63">
        <v>247</v>
      </c>
      <c r="M46" s="39">
        <v>4358.67</v>
      </c>
      <c r="N46" s="5" t="s">
        <v>239</v>
      </c>
      <c r="O46" s="39">
        <v>40</v>
      </c>
      <c r="P46" s="40">
        <v>10</v>
      </c>
      <c r="Q46" s="41">
        <v>0.33738191632928477</v>
      </c>
      <c r="R46" s="68">
        <v>9.1771113665407109E-3</v>
      </c>
      <c r="S46" s="5">
        <v>2</v>
      </c>
      <c r="T46" s="27" t="s">
        <v>57</v>
      </c>
      <c r="U46" s="5"/>
      <c r="V46" s="48">
        <v>79505.100731250001</v>
      </c>
      <c r="W46" s="56">
        <v>216</v>
      </c>
      <c r="X46" s="56">
        <v>18</v>
      </c>
      <c r="Y46" s="61">
        <v>0.30000000000000004</v>
      </c>
      <c r="Z46" s="56">
        <v>5.4</v>
      </c>
      <c r="AA46" s="56">
        <v>800.28000000000009</v>
      </c>
      <c r="AB46" s="8" t="s">
        <v>240</v>
      </c>
      <c r="AC46" s="32"/>
    </row>
    <row r="47" spans="1:29" ht="60" customHeight="1">
      <c r="A47" s="3"/>
      <c r="B47" s="33" t="s">
        <v>54</v>
      </c>
      <c r="C47" s="25" t="s">
        <v>241</v>
      </c>
      <c r="D47" s="25" t="s">
        <v>41</v>
      </c>
      <c r="E47" s="25" t="s">
        <v>130</v>
      </c>
      <c r="F47" s="25" t="s">
        <v>92</v>
      </c>
      <c r="G47" s="102">
        <v>0.167220595734445</v>
      </c>
      <c r="H47" s="25" t="s">
        <v>57</v>
      </c>
      <c r="I47" s="25">
        <v>0</v>
      </c>
      <c r="J47" s="25" t="s">
        <v>191</v>
      </c>
      <c r="K47" s="26">
        <v>1</v>
      </c>
      <c r="L47" s="64">
        <v>770.00000000000011</v>
      </c>
      <c r="M47" s="36">
        <v>10750.14</v>
      </c>
      <c r="N47" s="25" t="s">
        <v>242</v>
      </c>
      <c r="O47" s="36">
        <v>100</v>
      </c>
      <c r="P47" s="37">
        <v>50</v>
      </c>
      <c r="Q47" s="38">
        <v>0.32467532467532462</v>
      </c>
      <c r="R47" s="67">
        <v>9.3022044364073405E-3</v>
      </c>
      <c r="S47" s="25">
        <v>3</v>
      </c>
      <c r="T47" s="26" t="s">
        <v>57</v>
      </c>
      <c r="U47" s="25" t="s">
        <v>60</v>
      </c>
      <c r="V47" s="49">
        <v>462461.18400000001</v>
      </c>
      <c r="W47" s="57">
        <v>516</v>
      </c>
      <c r="X47" s="57">
        <v>43</v>
      </c>
      <c r="Y47" s="62">
        <v>0.30000000000000004</v>
      </c>
      <c r="Z47" s="57">
        <v>12.900000000000002</v>
      </c>
      <c r="AA47" s="57">
        <v>5959.800000000002</v>
      </c>
      <c r="AB47" s="33" t="s">
        <v>243</v>
      </c>
      <c r="AC47" s="34"/>
    </row>
    <row r="48" spans="1:29" ht="60" customHeight="1">
      <c r="A48" s="3"/>
      <c r="B48" s="8" t="s">
        <v>54</v>
      </c>
      <c r="C48" s="5" t="s">
        <v>244</v>
      </c>
      <c r="D48" s="5" t="s">
        <v>41</v>
      </c>
      <c r="E48" s="5" t="s">
        <v>245</v>
      </c>
      <c r="F48" s="5" t="s">
        <v>246</v>
      </c>
      <c r="G48" s="101">
        <v>0.16704174810265926</v>
      </c>
      <c r="H48" s="5" t="s">
        <v>57</v>
      </c>
      <c r="I48" s="5">
        <v>1</v>
      </c>
      <c r="J48" s="5" t="s">
        <v>191</v>
      </c>
      <c r="K48" s="5">
        <v>5</v>
      </c>
      <c r="L48" s="63">
        <v>98</v>
      </c>
      <c r="M48" s="39">
        <v>6239.27</v>
      </c>
      <c r="N48" s="5" t="s">
        <v>247</v>
      </c>
      <c r="O48" s="39">
        <v>15</v>
      </c>
      <c r="P48" s="39">
        <v>5</v>
      </c>
      <c r="Q48" s="41">
        <v>0.3401360544217687</v>
      </c>
      <c r="R48" s="68">
        <v>2.4041274059305013E-3</v>
      </c>
      <c r="S48" s="5">
        <v>2.5</v>
      </c>
      <c r="T48" s="5" t="s">
        <v>43</v>
      </c>
      <c r="U48" s="5" t="s">
        <v>60</v>
      </c>
      <c r="V48" s="48">
        <v>3980109.9434624999</v>
      </c>
      <c r="W48" s="56">
        <v>7656</v>
      </c>
      <c r="X48" s="56">
        <v>638</v>
      </c>
      <c r="Y48" s="42">
        <v>0.30000000000000004</v>
      </c>
      <c r="Z48" s="56">
        <v>191.40000000000003</v>
      </c>
      <c r="AA48" s="56">
        <v>11254.320000000002</v>
      </c>
      <c r="AB48" s="8" t="s">
        <v>248</v>
      </c>
      <c r="AC48" s="32"/>
    </row>
    <row r="49" spans="1:29" s="3" customFormat="1" ht="60" customHeight="1">
      <c r="B49" s="33" t="s">
        <v>54</v>
      </c>
      <c r="C49" s="25" t="s">
        <v>249</v>
      </c>
      <c r="D49" s="25" t="s">
        <v>41</v>
      </c>
      <c r="E49" s="25" t="s">
        <v>250</v>
      </c>
      <c r="F49" s="25" t="s">
        <v>51</v>
      </c>
      <c r="G49" s="102">
        <v>0.15867094497909162</v>
      </c>
      <c r="H49" s="25" t="s">
        <v>57</v>
      </c>
      <c r="I49" s="25">
        <v>2</v>
      </c>
      <c r="J49" s="25" t="s">
        <v>58</v>
      </c>
      <c r="K49" s="26">
        <v>0</v>
      </c>
      <c r="L49" s="64">
        <v>524.20000000000005</v>
      </c>
      <c r="M49" s="36">
        <v>15005.19</v>
      </c>
      <c r="N49" s="25" t="s">
        <v>251</v>
      </c>
      <c r="O49" s="36">
        <v>75</v>
      </c>
      <c r="P49" s="37">
        <v>25</v>
      </c>
      <c r="Q49" s="38">
        <v>0.3179448047818898</v>
      </c>
      <c r="R49" s="67">
        <v>4.9982705983729631E-3</v>
      </c>
      <c r="S49" s="25">
        <v>4.5</v>
      </c>
      <c r="T49" s="26" t="s">
        <v>43</v>
      </c>
      <c r="U49" s="25"/>
      <c r="V49" s="49">
        <v>7720116.6737733744</v>
      </c>
      <c r="W49" s="57">
        <v>6168</v>
      </c>
      <c r="X49" s="57">
        <v>514</v>
      </c>
      <c r="Y49" s="62">
        <v>0.2</v>
      </c>
      <c r="Z49" s="57">
        <v>102.80000000000001</v>
      </c>
      <c r="AA49" s="57">
        <v>32332.656000000003</v>
      </c>
      <c r="AB49" s="33" t="s">
        <v>252</v>
      </c>
      <c r="AC49" s="34"/>
    </row>
    <row r="50" spans="1:29" s="3" customFormat="1" ht="60" customHeight="1">
      <c r="B50" s="8" t="s">
        <v>54</v>
      </c>
      <c r="C50" s="5" t="s">
        <v>253</v>
      </c>
      <c r="D50" s="5" t="s">
        <v>41</v>
      </c>
      <c r="E50" s="5" t="s">
        <v>254</v>
      </c>
      <c r="F50" s="5" t="s">
        <v>255</v>
      </c>
      <c r="G50" s="101">
        <v>0.15564291073265213</v>
      </c>
      <c r="H50" s="5" t="s">
        <v>57</v>
      </c>
      <c r="I50" s="5">
        <v>0</v>
      </c>
      <c r="J50" s="5" t="s">
        <v>191</v>
      </c>
      <c r="K50" s="5">
        <v>0</v>
      </c>
      <c r="L50" s="63"/>
      <c r="M50" s="39">
        <v>1802</v>
      </c>
      <c r="N50" s="5" t="s">
        <v>256</v>
      </c>
      <c r="O50" s="39"/>
      <c r="P50" s="39"/>
      <c r="Q50" s="41"/>
      <c r="R50" s="68">
        <v>0</v>
      </c>
      <c r="S50" s="5">
        <v>3</v>
      </c>
      <c r="T50" s="5" t="s">
        <v>57</v>
      </c>
      <c r="U50" s="5"/>
      <c r="V50" s="48">
        <v>73854.782875000004</v>
      </c>
      <c r="W50" s="56">
        <v>492</v>
      </c>
      <c r="X50" s="56">
        <v>41</v>
      </c>
      <c r="Y50" s="42">
        <v>0.2</v>
      </c>
      <c r="Z50" s="56">
        <v>8.2000000000000011</v>
      </c>
      <c r="AA50" s="56">
        <v>5068</v>
      </c>
      <c r="AB50" s="8" t="s">
        <v>257</v>
      </c>
      <c r="AC50" s="32"/>
    </row>
    <row r="51" spans="1:29" s="3" customFormat="1" ht="60" customHeight="1">
      <c r="B51" s="33" t="s">
        <v>54</v>
      </c>
      <c r="C51" s="25" t="s">
        <v>258</v>
      </c>
      <c r="D51" s="25" t="s">
        <v>41</v>
      </c>
      <c r="E51" s="25" t="s">
        <v>64</v>
      </c>
      <c r="F51" s="25" t="s">
        <v>51</v>
      </c>
      <c r="G51" s="102">
        <v>0.1510253274505812</v>
      </c>
      <c r="H51" s="25" t="s">
        <v>57</v>
      </c>
      <c r="I51" s="25">
        <v>1</v>
      </c>
      <c r="J51" s="25" t="s">
        <v>191</v>
      </c>
      <c r="K51" s="26">
        <v>0</v>
      </c>
      <c r="L51" s="64">
        <v>1820</v>
      </c>
      <c r="M51" s="36">
        <v>7922.86</v>
      </c>
      <c r="N51" s="25" t="s">
        <v>259</v>
      </c>
      <c r="O51" s="36">
        <v>300</v>
      </c>
      <c r="P51" s="37">
        <v>50</v>
      </c>
      <c r="Q51" s="38">
        <v>0.32051282051282054</v>
      </c>
      <c r="R51" s="67">
        <v>3.7865114365267093E-2</v>
      </c>
      <c r="S51" s="25">
        <v>3.5</v>
      </c>
      <c r="T51" s="26" t="s">
        <v>43</v>
      </c>
      <c r="U51" s="25"/>
      <c r="V51" s="49">
        <v>1807090.8294375001</v>
      </c>
      <c r="W51" s="57">
        <v>2736</v>
      </c>
      <c r="X51" s="57">
        <v>228</v>
      </c>
      <c r="Y51" s="62">
        <v>0.30000000000000004</v>
      </c>
      <c r="Z51" s="57">
        <v>68.400000000000006</v>
      </c>
      <c r="AA51" s="57">
        <v>74692.800000000003</v>
      </c>
      <c r="AB51" s="33" t="s">
        <v>260</v>
      </c>
      <c r="AC51" s="34" t="s">
        <v>261</v>
      </c>
    </row>
    <row r="52" spans="1:29" ht="60" customHeight="1">
      <c r="A52" s="3"/>
      <c r="B52" s="8" t="s">
        <v>54</v>
      </c>
      <c r="C52" s="5" t="s">
        <v>262</v>
      </c>
      <c r="D52" s="5" t="s">
        <v>41</v>
      </c>
      <c r="E52" s="5" t="s">
        <v>250</v>
      </c>
      <c r="F52" s="5" t="s">
        <v>263</v>
      </c>
      <c r="G52" s="101">
        <v>0.14777777777777779</v>
      </c>
      <c r="H52" s="5" t="s">
        <v>57</v>
      </c>
      <c r="I52" s="5">
        <v>0</v>
      </c>
      <c r="J52" s="5" t="s">
        <v>58</v>
      </c>
      <c r="K52" s="27">
        <v>0</v>
      </c>
      <c r="L52" s="63"/>
      <c r="M52" s="39">
        <v>7247.56</v>
      </c>
      <c r="N52" s="5" t="s">
        <v>264</v>
      </c>
      <c r="O52" s="39"/>
      <c r="P52" s="40"/>
      <c r="Q52" s="41"/>
      <c r="R52" s="68">
        <v>0</v>
      </c>
      <c r="S52" s="5">
        <v>3.5</v>
      </c>
      <c r="T52" s="27" t="s">
        <v>43</v>
      </c>
      <c r="U52" s="5"/>
      <c r="V52" s="48">
        <v>5179416.32</v>
      </c>
      <c r="W52" s="56">
        <v>8580</v>
      </c>
      <c r="X52" s="56">
        <v>715</v>
      </c>
      <c r="Y52" s="61">
        <v>0.1</v>
      </c>
      <c r="Z52" s="56">
        <v>71.5</v>
      </c>
      <c r="AA52" s="56">
        <v>0</v>
      </c>
      <c r="AB52" s="8" t="s">
        <v>265</v>
      </c>
      <c r="AC52" s="32"/>
    </row>
    <row r="53" spans="1:29" ht="60" customHeight="1">
      <c r="A53" s="3"/>
      <c r="B53" s="33" t="s">
        <v>54</v>
      </c>
      <c r="C53" s="25" t="s">
        <v>266</v>
      </c>
      <c r="D53" s="25" t="s">
        <v>41</v>
      </c>
      <c r="E53" s="25" t="s">
        <v>267</v>
      </c>
      <c r="F53" s="25" t="s">
        <v>51</v>
      </c>
      <c r="G53" s="102">
        <v>0.14507757314798117</v>
      </c>
      <c r="H53" s="25" t="s">
        <v>57</v>
      </c>
      <c r="I53" s="25">
        <v>0</v>
      </c>
      <c r="J53" s="25" t="s">
        <v>191</v>
      </c>
      <c r="K53" s="26">
        <v>0</v>
      </c>
      <c r="L53" s="64">
        <v>1020</v>
      </c>
      <c r="M53" s="36">
        <v>9300.23</v>
      </c>
      <c r="N53" s="25" t="s">
        <v>268</v>
      </c>
      <c r="O53" s="36">
        <v>200</v>
      </c>
      <c r="P53" s="37">
        <v>25</v>
      </c>
      <c r="Q53" s="38">
        <v>0.36764705882352944</v>
      </c>
      <c r="R53" s="67">
        <v>2.1504844503845606E-2</v>
      </c>
      <c r="S53" s="25">
        <v>4</v>
      </c>
      <c r="T53" s="26" t="s">
        <v>57</v>
      </c>
      <c r="U53" s="25"/>
      <c r="V53" s="49">
        <v>376399.69895999995</v>
      </c>
      <c r="W53" s="57">
        <v>480</v>
      </c>
      <c r="X53" s="57">
        <v>40</v>
      </c>
      <c r="Y53" s="62">
        <v>0.30000000000000004</v>
      </c>
      <c r="Z53" s="57">
        <v>12.000000000000002</v>
      </c>
      <c r="AA53" s="57">
        <v>7344.0000000000009</v>
      </c>
      <c r="AB53" s="33" t="s">
        <v>269</v>
      </c>
      <c r="AC53" s="34"/>
    </row>
    <row r="54" spans="1:29" ht="60" customHeight="1">
      <c r="A54" s="3"/>
      <c r="B54" s="8" t="s">
        <v>54</v>
      </c>
      <c r="C54" s="5" t="s">
        <v>270</v>
      </c>
      <c r="D54" s="5" t="s">
        <v>41</v>
      </c>
      <c r="E54" s="5" t="s">
        <v>271</v>
      </c>
      <c r="F54" s="5" t="s">
        <v>51</v>
      </c>
      <c r="G54" s="101">
        <v>0.14236864422101725</v>
      </c>
      <c r="H54" s="5" t="s">
        <v>57</v>
      </c>
      <c r="I54" s="5">
        <v>0</v>
      </c>
      <c r="J54" s="5" t="s">
        <v>191</v>
      </c>
      <c r="K54" s="27">
        <v>0</v>
      </c>
      <c r="L54" s="63">
        <v>349.86</v>
      </c>
      <c r="M54" s="39">
        <v>2014.29</v>
      </c>
      <c r="N54" s="5" t="s">
        <v>272</v>
      </c>
      <c r="O54" s="39">
        <v>50</v>
      </c>
      <c r="P54" s="40">
        <v>20</v>
      </c>
      <c r="Q54" s="41">
        <v>0.33346672002134187</v>
      </c>
      <c r="R54" s="68">
        <v>2.4822642221328607E-2</v>
      </c>
      <c r="S54" s="5">
        <v>4</v>
      </c>
      <c r="T54" s="27" t="s">
        <v>43</v>
      </c>
      <c r="U54" s="5"/>
      <c r="V54" s="48">
        <v>3253399.9059374998</v>
      </c>
      <c r="W54" s="56">
        <v>19380</v>
      </c>
      <c r="X54" s="56">
        <v>1615</v>
      </c>
      <c r="Y54" s="61">
        <v>0.30000000000000004</v>
      </c>
      <c r="Z54" s="56">
        <v>484.50000000000006</v>
      </c>
      <c r="AA54" s="56">
        <v>101704.30200000001</v>
      </c>
      <c r="AB54" s="8" t="s">
        <v>273</v>
      </c>
      <c r="AC54" s="32" t="s">
        <v>274</v>
      </c>
    </row>
    <row r="55" spans="1:29" ht="60" customHeight="1">
      <c r="A55" s="3"/>
      <c r="B55" s="33" t="s">
        <v>54</v>
      </c>
      <c r="C55" s="25" t="s">
        <v>275</v>
      </c>
      <c r="D55" s="25" t="s">
        <v>41</v>
      </c>
      <c r="E55" s="25" t="s">
        <v>64</v>
      </c>
      <c r="F55" s="25" t="s">
        <v>51</v>
      </c>
      <c r="G55" s="102">
        <v>0.14198793676058402</v>
      </c>
      <c r="H55" s="25" t="s">
        <v>57</v>
      </c>
      <c r="I55" s="25">
        <v>0</v>
      </c>
      <c r="J55" s="25" t="s">
        <v>191</v>
      </c>
      <c r="K55" s="26">
        <v>0</v>
      </c>
      <c r="L55" s="64">
        <v>131.19749999999999</v>
      </c>
      <c r="M55" s="36">
        <v>1377.16</v>
      </c>
      <c r="N55" s="25" t="s">
        <v>276</v>
      </c>
      <c r="O55" s="36">
        <v>20</v>
      </c>
      <c r="P55" s="37">
        <v>5</v>
      </c>
      <c r="Q55" s="38">
        <v>0.317587352401278</v>
      </c>
      <c r="R55" s="67">
        <v>1.4522640797002526E-2</v>
      </c>
      <c r="S55" s="25">
        <v>1.5</v>
      </c>
      <c r="T55" s="26" t="s">
        <v>43</v>
      </c>
      <c r="U55" s="25"/>
      <c r="V55" s="49">
        <v>688372.22204999998</v>
      </c>
      <c r="W55" s="57">
        <v>6000</v>
      </c>
      <c r="X55" s="57">
        <v>500</v>
      </c>
      <c r="Y55" s="62">
        <v>0.25</v>
      </c>
      <c r="Z55" s="57">
        <v>125</v>
      </c>
      <c r="AA55" s="57">
        <v>9839.8125</v>
      </c>
      <c r="AB55" s="33" t="s">
        <v>277</v>
      </c>
      <c r="AC55" s="34"/>
    </row>
    <row r="56" spans="1:29" ht="60" customHeight="1">
      <c r="A56" s="3"/>
      <c r="B56" s="8" t="s">
        <v>39</v>
      </c>
      <c r="C56" s="5" t="s">
        <v>278</v>
      </c>
      <c r="D56" s="5" t="s">
        <v>41</v>
      </c>
      <c r="E56" s="5" t="s">
        <v>279</v>
      </c>
      <c r="F56" s="5" t="s">
        <v>280</v>
      </c>
      <c r="G56" s="101">
        <v>0.13552249868022759</v>
      </c>
      <c r="H56" s="5" t="s">
        <v>57</v>
      </c>
      <c r="I56" s="5">
        <v>0</v>
      </c>
      <c r="J56" s="5" t="s">
        <v>191</v>
      </c>
      <c r="K56" s="5">
        <v>6</v>
      </c>
      <c r="L56" s="63">
        <v>836.14285714285711</v>
      </c>
      <c r="M56" s="39">
        <v>542.5</v>
      </c>
      <c r="N56" s="5" t="s">
        <v>281</v>
      </c>
      <c r="O56" s="39">
        <v>100</v>
      </c>
      <c r="P56" s="39">
        <v>25</v>
      </c>
      <c r="Q56" s="41">
        <v>0.2491599749416254</v>
      </c>
      <c r="R56" s="68">
        <v>0.18433179723502305</v>
      </c>
      <c r="S56" s="5">
        <v>4</v>
      </c>
      <c r="T56" s="5" t="s">
        <v>43</v>
      </c>
      <c r="U56" s="5" t="s">
        <v>282</v>
      </c>
      <c r="V56" s="48">
        <v>1027266.3756425399</v>
      </c>
      <c r="W56" s="56">
        <v>1296</v>
      </c>
      <c r="X56" s="56">
        <v>108</v>
      </c>
      <c r="Y56" s="42">
        <v>0.15000000000000002</v>
      </c>
      <c r="Z56" s="56">
        <v>16.200000000000003</v>
      </c>
      <c r="AA56" s="56">
        <v>8127.3085714285717</v>
      </c>
      <c r="AB56" s="8" t="s">
        <v>283</v>
      </c>
      <c r="AC56" s="32"/>
    </row>
    <row r="57" spans="1:29" ht="60" customHeight="1">
      <c r="A57" s="3"/>
      <c r="B57" s="33" t="s">
        <v>54</v>
      </c>
      <c r="C57" s="25" t="s">
        <v>284</v>
      </c>
      <c r="D57" s="25" t="s">
        <v>41</v>
      </c>
      <c r="E57" s="25" t="s">
        <v>64</v>
      </c>
      <c r="F57" s="25" t="s">
        <v>51</v>
      </c>
      <c r="G57" s="102">
        <v>0.13537319542257423</v>
      </c>
      <c r="H57" s="25" t="s">
        <v>57</v>
      </c>
      <c r="I57" s="25">
        <v>0</v>
      </c>
      <c r="J57" s="25" t="s">
        <v>191</v>
      </c>
      <c r="K57" s="26">
        <v>2</v>
      </c>
      <c r="L57" s="64">
        <v>304.49999999999994</v>
      </c>
      <c r="M57" s="36">
        <v>1360.79</v>
      </c>
      <c r="N57" s="25" t="s">
        <v>285</v>
      </c>
      <c r="O57" s="36">
        <v>35</v>
      </c>
      <c r="P57" s="37">
        <v>25</v>
      </c>
      <c r="Q57" s="38">
        <v>0.3284072249589492</v>
      </c>
      <c r="R57" s="67">
        <v>2.5720353618118887E-2</v>
      </c>
      <c r="S57" s="25">
        <v>3</v>
      </c>
      <c r="T57" s="26" t="s">
        <v>43</v>
      </c>
      <c r="U57" s="25" t="s">
        <v>286</v>
      </c>
      <c r="V57" s="49">
        <v>262628.81077500002</v>
      </c>
      <c r="W57" s="57">
        <v>18290</v>
      </c>
      <c r="X57" s="57">
        <v>193</v>
      </c>
      <c r="Y57" s="62">
        <v>0.30000000000000004</v>
      </c>
      <c r="Z57" s="57">
        <v>57.900000000000006</v>
      </c>
      <c r="AA57" s="57">
        <v>10578.33</v>
      </c>
      <c r="AB57" s="33" t="s">
        <v>287</v>
      </c>
      <c r="AC57" s="34"/>
    </row>
    <row r="58" spans="1:29" ht="60" customHeight="1">
      <c r="A58" s="3"/>
      <c r="B58" s="8" t="s">
        <v>54</v>
      </c>
      <c r="C58" s="5" t="s">
        <v>288</v>
      </c>
      <c r="D58" s="5" t="s">
        <v>41</v>
      </c>
      <c r="E58" s="5" t="s">
        <v>64</v>
      </c>
      <c r="F58" s="5" t="s">
        <v>51</v>
      </c>
      <c r="G58" s="101">
        <v>0.13396573829970976</v>
      </c>
      <c r="H58" s="5" t="s">
        <v>57</v>
      </c>
      <c r="I58" s="5">
        <v>0</v>
      </c>
      <c r="J58" s="5" t="s">
        <v>191</v>
      </c>
      <c r="K58" s="5">
        <v>1</v>
      </c>
      <c r="L58" s="63">
        <v>21</v>
      </c>
      <c r="M58" s="39">
        <v>869.88</v>
      </c>
      <c r="N58" s="5" t="s">
        <v>289</v>
      </c>
      <c r="O58" s="39">
        <v>3</v>
      </c>
      <c r="P58" s="39">
        <v>1</v>
      </c>
      <c r="Q58" s="41">
        <v>0.31746031746031744</v>
      </c>
      <c r="R58" s="70">
        <v>3.4487515519381986E-3</v>
      </c>
      <c r="S58" s="5">
        <v>2</v>
      </c>
      <c r="T58" s="5" t="s">
        <v>43</v>
      </c>
      <c r="U58" s="5"/>
      <c r="V58" s="48">
        <v>23080.835064999999</v>
      </c>
      <c r="W58" s="56">
        <v>324</v>
      </c>
      <c r="X58" s="56">
        <v>27</v>
      </c>
      <c r="Y58" s="42">
        <v>0.2</v>
      </c>
      <c r="Z58" s="56">
        <v>5.4</v>
      </c>
      <c r="AA58" s="56">
        <v>68.040000000000006</v>
      </c>
      <c r="AB58" s="8" t="s">
        <v>290</v>
      </c>
      <c r="AC58" s="32"/>
    </row>
    <row r="59" spans="1:29" ht="60" customHeight="1">
      <c r="A59" s="3"/>
      <c r="B59" s="33" t="s">
        <v>54</v>
      </c>
      <c r="C59" s="25" t="s">
        <v>291</v>
      </c>
      <c r="D59" s="25" t="s">
        <v>41</v>
      </c>
      <c r="E59" s="25" t="s">
        <v>292</v>
      </c>
      <c r="F59" s="25" t="s">
        <v>293</v>
      </c>
      <c r="G59" s="102">
        <v>0.12444444444444444</v>
      </c>
      <c r="H59" s="25" t="s">
        <v>57</v>
      </c>
      <c r="I59" s="25">
        <v>0</v>
      </c>
      <c r="J59" s="25" t="s">
        <v>191</v>
      </c>
      <c r="K59" s="26">
        <v>0</v>
      </c>
      <c r="L59" s="64"/>
      <c r="M59" s="36">
        <v>4822.6400000000003</v>
      </c>
      <c r="N59" s="25" t="s">
        <v>294</v>
      </c>
      <c r="O59" s="36"/>
      <c r="P59" s="37"/>
      <c r="Q59" s="38"/>
      <c r="R59" s="67">
        <v>0</v>
      </c>
      <c r="S59" s="25">
        <v>2</v>
      </c>
      <c r="T59" s="26" t="s">
        <v>43</v>
      </c>
      <c r="U59" s="25"/>
      <c r="V59" s="49">
        <v>1232318.8351125</v>
      </c>
      <c r="W59" s="57">
        <v>3072</v>
      </c>
      <c r="X59" s="57">
        <v>256</v>
      </c>
      <c r="Y59" s="62">
        <v>0.30000000000000004</v>
      </c>
      <c r="Z59" s="57">
        <v>76.800000000000011</v>
      </c>
      <c r="AA59" s="57">
        <v>0</v>
      </c>
      <c r="AB59" s="33" t="s">
        <v>295</v>
      </c>
      <c r="AC59" s="34"/>
    </row>
    <row r="60" spans="1:29" ht="60" customHeight="1">
      <c r="A60" s="3"/>
      <c r="B60" s="8" t="s">
        <v>39</v>
      </c>
      <c r="C60" s="5" t="s">
        <v>296</v>
      </c>
      <c r="D60" s="5" t="s">
        <v>41</v>
      </c>
      <c r="E60" s="5" t="s">
        <v>64</v>
      </c>
      <c r="F60" s="5" t="s">
        <v>51</v>
      </c>
      <c r="G60" s="101">
        <v>0.12404069367640205</v>
      </c>
      <c r="H60" s="5" t="s">
        <v>43</v>
      </c>
      <c r="I60" s="5">
        <v>0</v>
      </c>
      <c r="J60" s="5" t="s">
        <v>191</v>
      </c>
      <c r="K60" s="27">
        <v>0</v>
      </c>
      <c r="L60" s="63">
        <v>774</v>
      </c>
      <c r="M60" s="39">
        <v>6247.33</v>
      </c>
      <c r="N60" s="5" t="s">
        <v>297</v>
      </c>
      <c r="O60" s="39">
        <v>100</v>
      </c>
      <c r="P60" s="40">
        <v>25</v>
      </c>
      <c r="Q60" s="41">
        <v>0.26916451335055985</v>
      </c>
      <c r="R60" s="68">
        <v>1.6006838121245395E-2</v>
      </c>
      <c r="S60" s="5">
        <v>2</v>
      </c>
      <c r="T60" s="27" t="s">
        <v>43</v>
      </c>
      <c r="U60" s="5" t="s">
        <v>298</v>
      </c>
      <c r="V60" s="48">
        <v>0</v>
      </c>
      <c r="W60" s="56">
        <v>0</v>
      </c>
      <c r="X60" s="56">
        <v>0</v>
      </c>
      <c r="Y60" s="61">
        <v>0.15000000000000002</v>
      </c>
      <c r="Z60" s="56">
        <v>0</v>
      </c>
      <c r="AA60" s="56">
        <v>0</v>
      </c>
      <c r="AB60" s="8" t="s">
        <v>299</v>
      </c>
      <c r="AC60" s="32" t="s">
        <v>300</v>
      </c>
    </row>
    <row r="61" spans="1:29" ht="60" customHeight="1">
      <c r="A61" s="3"/>
      <c r="B61" s="33" t="s">
        <v>54</v>
      </c>
      <c r="C61" s="25" t="s">
        <v>301</v>
      </c>
      <c r="D61" s="25" t="s">
        <v>41</v>
      </c>
      <c r="E61" s="25" t="s">
        <v>302</v>
      </c>
      <c r="F61" s="25" t="s">
        <v>51</v>
      </c>
      <c r="G61" s="102">
        <v>0.12213987192742469</v>
      </c>
      <c r="H61" s="25" t="s">
        <v>57</v>
      </c>
      <c r="I61" s="25">
        <v>1</v>
      </c>
      <c r="J61" s="25" t="s">
        <v>44</v>
      </c>
      <c r="K61" s="26">
        <v>0</v>
      </c>
      <c r="L61" s="64">
        <v>315.00000000000006</v>
      </c>
      <c r="M61" s="36">
        <v>39873.79</v>
      </c>
      <c r="N61" s="25" t="s">
        <v>303</v>
      </c>
      <c r="O61" s="36">
        <v>50</v>
      </c>
      <c r="P61" s="37">
        <v>5</v>
      </c>
      <c r="Q61" s="38">
        <v>0.29100529100529099</v>
      </c>
      <c r="R61" s="69">
        <v>1.2539565463930064E-3</v>
      </c>
      <c r="S61" s="25">
        <v>4</v>
      </c>
      <c r="T61" s="26" t="s">
        <v>43</v>
      </c>
      <c r="U61" s="25"/>
      <c r="V61" s="49">
        <v>5071042.5188624999</v>
      </c>
      <c r="W61" s="57">
        <v>1524</v>
      </c>
      <c r="X61" s="57">
        <v>127</v>
      </c>
      <c r="Y61" s="62">
        <v>0.15000000000000002</v>
      </c>
      <c r="Z61" s="57">
        <v>19.050000000000004</v>
      </c>
      <c r="AA61" s="57">
        <v>3600.4500000000016</v>
      </c>
      <c r="AB61" s="33" t="s">
        <v>304</v>
      </c>
      <c r="AC61" s="34"/>
    </row>
    <row r="62" spans="1:29" ht="60" customHeight="1">
      <c r="A62" s="3"/>
      <c r="B62" s="8" t="s">
        <v>39</v>
      </c>
      <c r="C62" s="5" t="s">
        <v>305</v>
      </c>
      <c r="D62" s="5" t="s">
        <v>41</v>
      </c>
      <c r="E62" s="5" t="s">
        <v>70</v>
      </c>
      <c r="F62" s="5" t="s">
        <v>70</v>
      </c>
      <c r="G62" s="101">
        <v>0.10595964448710975</v>
      </c>
      <c r="H62" s="5" t="s">
        <v>57</v>
      </c>
      <c r="I62" s="5">
        <v>0</v>
      </c>
      <c r="J62" s="5" t="s">
        <v>191</v>
      </c>
      <c r="K62" s="27">
        <v>0</v>
      </c>
      <c r="L62" s="63">
        <v>817.71199999999999</v>
      </c>
      <c r="M62" s="39">
        <v>907</v>
      </c>
      <c r="N62" s="5" t="s">
        <v>306</v>
      </c>
      <c r="O62" s="39">
        <v>150</v>
      </c>
      <c r="P62" s="40">
        <v>25</v>
      </c>
      <c r="Q62" s="41">
        <v>0.35668629868054608</v>
      </c>
      <c r="R62" s="68">
        <v>0.16538037486218302</v>
      </c>
      <c r="S62" s="5">
        <v>4</v>
      </c>
      <c r="T62" s="27" t="s">
        <v>43</v>
      </c>
      <c r="U62" s="5" t="s">
        <v>307</v>
      </c>
      <c r="V62" s="48">
        <v>342422.12521417998</v>
      </c>
      <c r="W62" s="56">
        <v>4536</v>
      </c>
      <c r="X62" s="56">
        <v>378</v>
      </c>
      <c r="Y62" s="61">
        <v>0.35</v>
      </c>
      <c r="Z62" s="56">
        <v>132.29999999999998</v>
      </c>
      <c r="AA62" s="56">
        <v>64909.978559999989</v>
      </c>
      <c r="AB62" s="8" t="s">
        <v>308</v>
      </c>
      <c r="AC62" s="32"/>
    </row>
    <row r="63" spans="1:29" ht="60" customHeight="1">
      <c r="A63" s="3"/>
      <c r="B63" s="33" t="s">
        <v>39</v>
      </c>
      <c r="C63" s="25" t="s">
        <v>309</v>
      </c>
      <c r="D63" s="25" t="s">
        <v>41</v>
      </c>
      <c r="E63" s="25" t="s">
        <v>250</v>
      </c>
      <c r="F63" s="25" t="s">
        <v>51</v>
      </c>
      <c r="G63" s="102">
        <v>3.6192713044680726E-2</v>
      </c>
      <c r="H63" s="25" t="s">
        <v>57</v>
      </c>
      <c r="I63" s="25">
        <v>0</v>
      </c>
      <c r="J63" s="25" t="s">
        <v>191</v>
      </c>
      <c r="K63" s="26">
        <v>1</v>
      </c>
      <c r="L63" s="64">
        <v>35</v>
      </c>
      <c r="M63" s="36">
        <v>12870.15</v>
      </c>
      <c r="N63" s="25" t="s">
        <v>310</v>
      </c>
      <c r="O63" s="36">
        <v>5</v>
      </c>
      <c r="P63" s="37">
        <v>5</v>
      </c>
      <c r="Q63" s="38">
        <v>0.47619047619047616</v>
      </c>
      <c r="R63" s="67">
        <v>3.8849586057660557E-4</v>
      </c>
      <c r="S63" s="25">
        <v>3</v>
      </c>
      <c r="T63" s="26" t="s">
        <v>43</v>
      </c>
      <c r="U63" s="25" t="s">
        <v>286</v>
      </c>
      <c r="V63" s="49">
        <v>8201976.26205</v>
      </c>
      <c r="W63" s="57">
        <v>7644</v>
      </c>
      <c r="X63" s="57">
        <v>637</v>
      </c>
      <c r="Y63" s="62">
        <v>0.15000000000000002</v>
      </c>
      <c r="Z63" s="57">
        <v>95.550000000000011</v>
      </c>
      <c r="AA63" s="57">
        <v>2006.5500000000002</v>
      </c>
      <c r="AB63" s="33" t="s">
        <v>311</v>
      </c>
      <c r="AC63" s="34"/>
    </row>
    <row r="64" spans="1:29" ht="60" customHeight="1">
      <c r="A64" s="3"/>
      <c r="B64" s="8" t="s">
        <v>39</v>
      </c>
      <c r="C64" s="5" t="s">
        <v>312</v>
      </c>
      <c r="D64" s="5" t="s">
        <v>41</v>
      </c>
      <c r="E64" s="5" t="s">
        <v>70</v>
      </c>
      <c r="F64" s="5" t="s">
        <v>70</v>
      </c>
      <c r="G64" s="101">
        <v>3.4219773970281829E-2</v>
      </c>
      <c r="H64" s="5" t="s">
        <v>57</v>
      </c>
      <c r="I64" s="5">
        <v>0</v>
      </c>
      <c r="J64" s="5" t="s">
        <v>191</v>
      </c>
      <c r="K64" s="5">
        <v>0</v>
      </c>
      <c r="L64" s="63">
        <v>249.60000000000002</v>
      </c>
      <c r="M64" s="39">
        <v>13261</v>
      </c>
      <c r="N64" s="5" t="s">
        <v>313</v>
      </c>
      <c r="O64" s="39">
        <v>50</v>
      </c>
      <c r="P64" s="39">
        <v>0</v>
      </c>
      <c r="Q64" s="41">
        <v>0.33386752136752135</v>
      </c>
      <c r="R64" s="68">
        <v>3.7704547168388508E-3</v>
      </c>
      <c r="S64" s="5">
        <v>3</v>
      </c>
      <c r="T64" s="5" t="s">
        <v>43</v>
      </c>
      <c r="U64" s="5"/>
      <c r="V64" s="48">
        <v>6281170.9799999995</v>
      </c>
      <c r="W64" s="56">
        <v>5688</v>
      </c>
      <c r="X64" s="56">
        <v>474</v>
      </c>
      <c r="Y64" s="42">
        <v>0.2</v>
      </c>
      <c r="Z64" s="56">
        <v>94.800000000000011</v>
      </c>
      <c r="AA64" s="56">
        <v>14197.248000000003</v>
      </c>
      <c r="AB64" s="8" t="s">
        <v>314</v>
      </c>
      <c r="AC64" s="32"/>
    </row>
    <row r="65" spans="1:29" ht="60" customHeight="1">
      <c r="A65" s="3"/>
      <c r="B65" s="33" t="s">
        <v>39</v>
      </c>
      <c r="C65" s="25" t="s">
        <v>315</v>
      </c>
      <c r="D65" s="25" t="s">
        <v>41</v>
      </c>
      <c r="E65" s="25" t="s">
        <v>316</v>
      </c>
      <c r="F65" s="25" t="s">
        <v>280</v>
      </c>
      <c r="G65" s="102">
        <v>1.7842139327221652E-2</v>
      </c>
      <c r="H65" s="25" t="s">
        <v>57</v>
      </c>
      <c r="I65" s="25">
        <v>0</v>
      </c>
      <c r="J65" s="25" t="s">
        <v>191</v>
      </c>
      <c r="K65" s="26">
        <v>0</v>
      </c>
      <c r="L65" s="64">
        <v>63.000000000000014</v>
      </c>
      <c r="M65" s="36">
        <v>377</v>
      </c>
      <c r="N65" s="25" t="s">
        <v>317</v>
      </c>
      <c r="O65" s="36">
        <v>5</v>
      </c>
      <c r="P65" s="37">
        <v>5</v>
      </c>
      <c r="Q65" s="38">
        <v>0.26455026455026454</v>
      </c>
      <c r="R65" s="69">
        <v>1.3262599469496022E-2</v>
      </c>
      <c r="S65" s="25">
        <v>4</v>
      </c>
      <c r="T65" s="26" t="s">
        <v>43</v>
      </c>
      <c r="U65" s="25" t="s">
        <v>88</v>
      </c>
      <c r="V65" s="49">
        <v>4127828.2376999999</v>
      </c>
      <c r="W65" s="57">
        <v>23892</v>
      </c>
      <c r="X65" s="57">
        <v>1991</v>
      </c>
      <c r="Y65" s="62">
        <v>0.15000000000000002</v>
      </c>
      <c r="Z65" s="57">
        <v>298.65000000000003</v>
      </c>
      <c r="AA65" s="57">
        <v>11288.970000000005</v>
      </c>
      <c r="AB65" s="33" t="s">
        <v>318</v>
      </c>
      <c r="AC65" s="34" t="s">
        <v>319</v>
      </c>
    </row>
    <row r="66" spans="1:29" ht="60" customHeight="1" thickBot="1">
      <c r="A66" s="3"/>
      <c r="B66" s="14" t="s">
        <v>39</v>
      </c>
      <c r="C66" s="15" t="s">
        <v>320</v>
      </c>
      <c r="D66" s="15" t="s">
        <v>41</v>
      </c>
      <c r="E66" s="15" t="s">
        <v>321</v>
      </c>
      <c r="F66" s="15" t="s">
        <v>51</v>
      </c>
      <c r="G66" s="103">
        <v>1.5138888888888887E-2</v>
      </c>
      <c r="H66" s="15" t="s">
        <v>57</v>
      </c>
      <c r="I66" s="15">
        <v>1</v>
      </c>
      <c r="J66" s="15" t="s">
        <v>191</v>
      </c>
      <c r="K66" s="15">
        <v>0</v>
      </c>
      <c r="L66" s="65"/>
      <c r="M66" s="18">
        <v>11609.92</v>
      </c>
      <c r="N66" s="15" t="s">
        <v>322</v>
      </c>
      <c r="O66" s="18"/>
      <c r="P66" s="18"/>
      <c r="Q66" s="43"/>
      <c r="R66" s="73">
        <v>0</v>
      </c>
      <c r="S66" s="15">
        <v>4</v>
      </c>
      <c r="T66" s="15" t="s">
        <v>43</v>
      </c>
      <c r="U66" s="15"/>
      <c r="V66" s="50">
        <v>305445</v>
      </c>
      <c r="W66" s="58">
        <v>312</v>
      </c>
      <c r="X66" s="58">
        <v>26</v>
      </c>
      <c r="Y66" s="44">
        <v>0.05</v>
      </c>
      <c r="Z66" s="58">
        <v>1.3</v>
      </c>
      <c r="AA66" s="58">
        <v>0</v>
      </c>
      <c r="AB66" s="14" t="s">
        <v>323</v>
      </c>
      <c r="AC66" s="35"/>
    </row>
    <row r="67" spans="1:29">
      <c r="Q67" s="23"/>
      <c r="V67" s="17"/>
    </row>
    <row r="68" spans="1:29" ht="15" customHeight="1">
      <c r="V68" s="17"/>
    </row>
    <row r="69" spans="1:29" ht="15" customHeight="1">
      <c r="V69" s="17"/>
    </row>
    <row r="70" spans="1:29" ht="15" customHeight="1">
      <c r="I70" s="12"/>
      <c r="K70" s="12"/>
      <c r="V70" s="17"/>
    </row>
    <row r="71" spans="1:29" ht="15" customHeight="1">
      <c r="V71" s="17"/>
    </row>
    <row r="72" spans="1:29" ht="15" customHeight="1">
      <c r="V72" s="17"/>
    </row>
  </sheetData>
  <autoFilter ref="B4:AC66" xr:uid="{10652086-61EE-4DBE-AB40-6CFE535B825D}">
    <sortState xmlns:xlrd2="http://schemas.microsoft.com/office/spreadsheetml/2017/richdata2" ref="B5:AC66">
      <sortCondition descending="1" ref="G4:G66"/>
    </sortState>
  </autoFilter>
  <mergeCells count="6">
    <mergeCell ref="AB2:AC2"/>
    <mergeCell ref="B2:F2"/>
    <mergeCell ref="L2:R2"/>
    <mergeCell ref="S2:U2"/>
    <mergeCell ref="V2:AA2"/>
    <mergeCell ref="H2:K2"/>
  </mergeCells>
  <conditionalFormatting sqref="G5:G66">
    <cfRule type="dataBar" priority="1">
      <dataBar>
        <cfvo type="min"/>
        <cfvo type="max"/>
        <color theme="8"/>
      </dataBar>
      <extLst>
        <ext xmlns:x14="http://schemas.microsoft.com/office/spreadsheetml/2009/9/main" uri="{B025F937-C7B1-47D3-B67F-A62EFF666E3E}">
          <x14:id>{43737DD3-7BA8-481C-B528-9D01F2E45AD0}</x14:id>
        </ext>
      </extLst>
    </cfRule>
  </conditionalFormatting>
  <hyperlinks>
    <hyperlink ref="U34" r:id="rId1" xr:uid="{58106CC1-B3D3-41CA-8D7D-027AB6F2FF3B}"/>
    <hyperlink ref="U43" r:id="rId2" xr:uid="{37FC1266-7215-4F3B-9BCF-12CB9BA59416}"/>
    <hyperlink ref="U65" r:id="rId3" xr:uid="{44ECFE51-7726-4A8F-8DA6-D94BCECC53B7}"/>
    <hyperlink ref="U8" r:id="rId4" xr:uid="{75DDEC20-2AE7-4A99-8ADF-ACD760894745}"/>
    <hyperlink ref="U56" r:id="rId5" xr:uid="{ED33B65D-C96B-4FD8-8A82-7F338488371E}"/>
    <hyperlink ref="U62" r:id="rId6" xr:uid="{6647BD1A-4C0B-4249-9C98-D91C76B3D267}"/>
    <hyperlink ref="U5" r:id="rId7" xr:uid="{DC263439-6B03-4B08-BC8B-3FFC99F34A76}"/>
    <hyperlink ref="U6" r:id="rId8" display="VT TRM, MA/RI program, DTE program. Cal NEXT Focus Pilot. " xr:uid="{12E34FC0-2834-4973-9740-CB9256FBC6D6}"/>
    <hyperlink ref="U26" r:id="rId9" xr:uid="{FF165FA1-2D1E-46FE-AF7E-635D4D779E62}"/>
    <hyperlink ref="U9" r:id="rId10" xr:uid="{DDDB5225-43EC-412B-AF4E-C1E4364B70E7}"/>
    <hyperlink ref="U27" r:id="rId11" xr:uid="{E6A89F17-4020-4E84-AE52-A0DC343FD0F5}"/>
    <hyperlink ref="U25" r:id="rId12" xr:uid="{A3009A19-C832-46FB-9CE8-B34F05DDA7F7}"/>
    <hyperlink ref="U16" r:id="rId13" xr:uid="{F5DB3B3B-09E5-48A5-BE29-6D92BA336DB6}"/>
    <hyperlink ref="U24" r:id="rId14" xr:uid="{F4533346-0297-4511-93DB-609F7D93AC1E}"/>
    <hyperlink ref="U12" r:id="rId15" xr:uid="{176C3008-6FC6-4727-A638-7A4FC0EA7E2F}"/>
    <hyperlink ref="U17" r:id="rId16" display="https://www.energy.ca.gov/publications/2021/commercial-hot-water-systems-field-retrofit-characterization-study-lab-testing" xr:uid="{5333A14F-50FA-4CB9-B9DA-8AB7BC6892F7}"/>
    <hyperlink ref="U21" r:id="rId17" xr:uid="{89F7DA8D-50AD-449F-BDFC-CC498BA20C27}"/>
    <hyperlink ref="U18" r:id="rId18" xr:uid="{C2F82CC8-B1C4-488E-89AD-90336380A134}"/>
    <hyperlink ref="U57" r:id="rId19" xr:uid="{50666FE1-E02B-4E1C-8902-4FC2A0C9C881}"/>
    <hyperlink ref="U63" r:id="rId20" xr:uid="{06B7E4D3-849B-4E60-BCD8-D5556E29B94A}"/>
    <hyperlink ref="U60" r:id="rId21" xr:uid="{F3F7F46A-9730-4038-ABEB-3F272910E965}"/>
    <hyperlink ref="U22" r:id="rId22" xr:uid="{BAAF8DAB-77B8-43DF-A1FD-BEAFA9EFEF64}"/>
    <hyperlink ref="U7" r:id="rId23" xr:uid="{E51E1EDF-FE8B-40D5-8074-AC2AF4C16DEE}"/>
    <hyperlink ref="U47" r:id="rId24" xr:uid="{8D7EC991-7029-46FD-B5AA-FB1404C59DE5}"/>
    <hyperlink ref="U14" r:id="rId25" xr:uid="{7D8CD667-B6C1-4817-8922-34E4B281AA5D}"/>
    <hyperlink ref="U20" r:id="rId26" xr:uid="{3EBD5FBD-7015-4ACD-BF38-B32C23A6743B}"/>
    <hyperlink ref="U37" r:id="rId27" xr:uid="{1242FB63-F755-4002-B4CF-D646BB2741E0}"/>
    <hyperlink ref="J42" r:id="rId28" xr:uid="{EC586923-9597-434A-BD1B-1955BAC5C10D}"/>
    <hyperlink ref="J13" r:id="rId29" xr:uid="{0C584E97-64EF-48FE-BD1D-49108B45288C}"/>
    <hyperlink ref="J26" r:id="rId30" xr:uid="{4A9D8E5A-3F4D-448A-BCD6-81A437B8C023}"/>
    <hyperlink ref="J28" r:id="rId31" xr:uid="{BF5ADC07-3099-4007-8ACE-5733DB232DB7}"/>
    <hyperlink ref="J33" r:id="rId32" xr:uid="{12F930EF-1583-4A25-A08B-AFC60A4BB191}"/>
    <hyperlink ref="J52" r:id="rId33" xr:uid="{8AF783FF-E5B8-4A62-A1EA-589E13DEF171}"/>
    <hyperlink ref="J49" r:id="rId34" xr:uid="{D94433EF-D4C1-4087-820F-4140095EF0E6}"/>
    <hyperlink ref="J22" r:id="rId35" xr:uid="{FEF37880-2A88-431D-AD0D-689CE782FC83}"/>
    <hyperlink ref="J7" r:id="rId36" xr:uid="{848537C3-74B1-4101-9D78-062FEF68A327}"/>
    <hyperlink ref="J38" r:id="rId37" xr:uid="{5BA4241B-BECB-4F97-BE0A-384904825E11}"/>
    <hyperlink ref="J8" r:id="rId38" xr:uid="{DDD9F024-8C0D-4394-A38E-EB94C7BF37AC}"/>
    <hyperlink ref="J12" r:id="rId39" xr:uid="{6188E472-1B01-43EC-83F7-4F93D71DA983}"/>
    <hyperlink ref="J34" r:id="rId40" xr:uid="{4F88F560-DBD7-43B9-B507-0D413DD62FF7}"/>
    <hyperlink ref="J19" r:id="rId41" xr:uid="{DA9CBE67-CF4E-4971-8DE3-FB625E2A3958}"/>
    <hyperlink ref="J25" r:id="rId42" xr:uid="{88138DC7-41ED-4342-986E-199C4A3A420B}"/>
    <hyperlink ref="J10" r:id="rId43" xr:uid="{99B38C2E-91F4-4896-AE59-652B3CAF7F85}"/>
    <hyperlink ref="J20" r:id="rId44" xr:uid="{E828CDC5-FA98-4E51-BE53-09B236DE19E9}"/>
    <hyperlink ref="J32" r:id="rId45" display="In Progress or Proposed" xr:uid="{7E2A293C-BA21-4106-BEE4-98465401D785}"/>
    <hyperlink ref="J29" r:id="rId46" xr:uid="{AC09D2B4-84FB-41A4-B825-3F70AE35524A}"/>
    <hyperlink ref="J40" r:id="rId47" xr:uid="{E7C13304-77C0-4B7D-B1AC-78CA94E00D21}"/>
    <hyperlink ref="J24" r:id="rId48" xr:uid="{D5237799-27D3-4337-B6D8-64D5B1E9C00F}"/>
    <hyperlink ref="J27" r:id="rId49" xr:uid="{0A1D0B9E-A0FA-4F4B-BCFE-F4C01EF57DCC}"/>
    <hyperlink ref="J31" r:id="rId50" xr:uid="{D465DE2E-00D7-44D9-B3C8-8AE359408561}"/>
    <hyperlink ref="J16" r:id="rId51" xr:uid="{A4379A5F-417E-4B58-A38D-C154A91A91C9}"/>
    <hyperlink ref="J44" r:id="rId52" xr:uid="{8B66085B-8E7A-4818-9CF2-50AD5CEF3C66}"/>
    <hyperlink ref="J23" r:id="rId53" xr:uid="{AB7F2789-FA5C-41DF-BBE0-3347DD2C20B7}"/>
    <hyperlink ref="J21" r:id="rId54" display="In Progress or Proposed" xr:uid="{7AD7146B-C89D-4142-A0D9-7E74FC8DE812}"/>
    <hyperlink ref="J15" r:id="rId55" xr:uid="{CCFAB9FC-B48B-49CA-B974-6ED2AB5C6572}"/>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3737DD3-7BA8-481C-B528-9D01F2E45AD0}">
            <x14:dataBar minLength="0" maxLength="100" border="1" negativeBarBorderColorSameAsPositive="0">
              <x14:cfvo type="autoMin"/>
              <x14:cfvo type="autoMax"/>
              <x14:borderColor theme="8"/>
              <x14:negativeFillColor rgb="FFFF0000"/>
              <x14:negativeBorderColor rgb="FFFF0000"/>
              <x14:axisColor rgb="FF000000"/>
            </x14:dataBar>
          </x14:cfRule>
          <xm:sqref>G5:G66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223C-3C90-4C50-A83A-527C6E977F18}">
  <dimension ref="A1:B29"/>
  <sheetViews>
    <sheetView workbookViewId="0">
      <selection activeCell="C1" sqref="C1"/>
    </sheetView>
  </sheetViews>
  <sheetFormatPr defaultRowHeight="14.45"/>
  <cols>
    <col min="1" max="1" width="57.42578125" bestFit="1" customWidth="1"/>
    <col min="2" max="2" width="126.5703125" bestFit="1" customWidth="1"/>
  </cols>
  <sheetData>
    <row r="1" spans="1:2" ht="15.6">
      <c r="A1" s="89" t="s">
        <v>324</v>
      </c>
      <c r="B1" s="89" t="s">
        <v>325</v>
      </c>
    </row>
    <row r="2" spans="1:2" ht="15.6">
      <c r="A2" s="90" t="s">
        <v>11</v>
      </c>
      <c r="B2" s="90" t="s">
        <v>326</v>
      </c>
    </row>
    <row r="3" spans="1:2" ht="15.6">
      <c r="A3" s="90" t="s">
        <v>12</v>
      </c>
      <c r="B3" s="90" t="s">
        <v>327</v>
      </c>
    </row>
    <row r="4" spans="1:2" ht="15.6">
      <c r="A4" s="90" t="s">
        <v>13</v>
      </c>
      <c r="B4" s="90" t="s">
        <v>328</v>
      </c>
    </row>
    <row r="5" spans="1:2" ht="15.6">
      <c r="A5" s="90" t="s">
        <v>14</v>
      </c>
      <c r="B5" s="90" t="s">
        <v>329</v>
      </c>
    </row>
    <row r="6" spans="1:2" ht="15.6">
      <c r="A6" s="90" t="s">
        <v>15</v>
      </c>
      <c r="B6" s="90" t="s">
        <v>330</v>
      </c>
    </row>
    <row r="7" spans="1:2" ht="15.6">
      <c r="A7" s="111" t="s">
        <v>16</v>
      </c>
      <c r="B7" s="111" t="s">
        <v>331</v>
      </c>
    </row>
    <row r="8" spans="1:2" ht="15.6">
      <c r="A8" s="91" t="s">
        <v>17</v>
      </c>
      <c r="B8" s="91" t="s">
        <v>332</v>
      </c>
    </row>
    <row r="9" spans="1:2" ht="15.6">
      <c r="A9" s="91" t="s">
        <v>18</v>
      </c>
      <c r="B9" s="91" t="s">
        <v>333</v>
      </c>
    </row>
    <row r="10" spans="1:2" ht="15.6">
      <c r="A10" s="91" t="s">
        <v>19</v>
      </c>
      <c r="B10" s="92" t="s">
        <v>334</v>
      </c>
    </row>
    <row r="11" spans="1:2" ht="15.6">
      <c r="A11" s="91" t="s">
        <v>20</v>
      </c>
      <c r="B11" s="91" t="s">
        <v>335</v>
      </c>
    </row>
    <row r="12" spans="1:2" ht="15.6">
      <c r="A12" s="93" t="s">
        <v>21</v>
      </c>
      <c r="B12" s="93" t="s">
        <v>336</v>
      </c>
    </row>
    <row r="13" spans="1:2" ht="15.6">
      <c r="A13" s="93" t="s">
        <v>22</v>
      </c>
      <c r="B13" s="93" t="s">
        <v>337</v>
      </c>
    </row>
    <row r="14" spans="1:2" ht="15.6">
      <c r="A14" s="93" t="s">
        <v>23</v>
      </c>
      <c r="B14" s="93" t="s">
        <v>338</v>
      </c>
    </row>
    <row r="15" spans="1:2" ht="15.6">
      <c r="A15" s="93" t="s">
        <v>24</v>
      </c>
      <c r="B15" s="93" t="s">
        <v>339</v>
      </c>
    </row>
    <row r="16" spans="1:2" ht="15.6">
      <c r="A16" s="93" t="s">
        <v>25</v>
      </c>
      <c r="B16" s="93" t="s">
        <v>340</v>
      </c>
    </row>
    <row r="17" spans="1:2" ht="15.6">
      <c r="A17" s="93" t="s">
        <v>26</v>
      </c>
      <c r="B17" s="94" t="s">
        <v>341</v>
      </c>
    </row>
    <row r="18" spans="1:2" ht="15.6">
      <c r="A18" s="93" t="s">
        <v>27</v>
      </c>
      <c r="B18" s="94" t="s">
        <v>342</v>
      </c>
    </row>
    <row r="19" spans="1:2" ht="15.6">
      <c r="A19" s="95" t="s">
        <v>28</v>
      </c>
      <c r="B19" s="96" t="s">
        <v>343</v>
      </c>
    </row>
    <row r="20" spans="1:2" ht="15.6">
      <c r="A20" s="95" t="s">
        <v>29</v>
      </c>
      <c r="B20" s="96" t="s">
        <v>344</v>
      </c>
    </row>
    <row r="21" spans="1:2" ht="15.6">
      <c r="A21" s="95" t="s">
        <v>30</v>
      </c>
      <c r="B21" s="96" t="s">
        <v>345</v>
      </c>
    </row>
    <row r="22" spans="1:2" ht="15.6">
      <c r="A22" s="97" t="s">
        <v>31</v>
      </c>
      <c r="B22" s="97" t="s">
        <v>346</v>
      </c>
    </row>
    <row r="23" spans="1:2" ht="15.6">
      <c r="A23" s="97" t="s">
        <v>32</v>
      </c>
      <c r="B23" s="97" t="s">
        <v>347</v>
      </c>
    </row>
    <row r="24" spans="1:2" ht="15.6">
      <c r="A24" s="97" t="s">
        <v>33</v>
      </c>
      <c r="B24" s="97" t="s">
        <v>348</v>
      </c>
    </row>
    <row r="25" spans="1:2" ht="15.6">
      <c r="A25" s="97" t="s">
        <v>34</v>
      </c>
      <c r="B25" s="97" t="s">
        <v>349</v>
      </c>
    </row>
    <row r="26" spans="1:2" ht="15.6">
      <c r="A26" s="97" t="s">
        <v>35</v>
      </c>
      <c r="B26" s="97" t="s">
        <v>350</v>
      </c>
    </row>
    <row r="27" spans="1:2" ht="15.6">
      <c r="A27" s="97" t="s">
        <v>36</v>
      </c>
      <c r="B27" s="97" t="s">
        <v>351</v>
      </c>
    </row>
    <row r="28" spans="1:2" ht="15.6">
      <c r="A28" s="98" t="s">
        <v>37</v>
      </c>
      <c r="B28" s="98" t="s">
        <v>352</v>
      </c>
    </row>
    <row r="29" spans="1:2" ht="15.6">
      <c r="A29" s="98" t="s">
        <v>38</v>
      </c>
      <c r="B29" s="98" t="s">
        <v>353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2D4C-DE02-4F1C-8C24-1075A04C70D9}">
  <dimension ref="A1:C7"/>
  <sheetViews>
    <sheetView workbookViewId="0">
      <selection activeCell="A7" sqref="A7"/>
    </sheetView>
  </sheetViews>
  <sheetFormatPr defaultRowHeight="14.45"/>
  <cols>
    <col min="1" max="1" width="32.28515625" customWidth="1"/>
    <col min="2" max="2" width="9" customWidth="1"/>
    <col min="3" max="3" width="31.28515625" bestFit="1" customWidth="1"/>
  </cols>
  <sheetData>
    <row r="1" spans="1:3">
      <c r="A1" s="9" t="s">
        <v>354</v>
      </c>
      <c r="B1" s="9" t="s">
        <v>355</v>
      </c>
      <c r="C1" s="9" t="s">
        <v>356</v>
      </c>
    </row>
    <row r="2" spans="1:3">
      <c r="A2" t="s">
        <v>357</v>
      </c>
      <c r="B2">
        <v>0.6</v>
      </c>
      <c r="C2" t="s">
        <v>358</v>
      </c>
    </row>
    <row r="3" spans="1:3">
      <c r="A3" t="s">
        <v>359</v>
      </c>
      <c r="B3">
        <v>12</v>
      </c>
      <c r="C3" t="s">
        <v>360</v>
      </c>
    </row>
    <row r="4" spans="1:3">
      <c r="A4" t="s">
        <v>361</v>
      </c>
      <c r="B4" s="10">
        <v>0.125</v>
      </c>
      <c r="C4" t="s">
        <v>362</v>
      </c>
    </row>
    <row r="5" spans="1:3">
      <c r="A5" t="s">
        <v>363</v>
      </c>
      <c r="B5" s="11">
        <v>3.2300000000000002E-2</v>
      </c>
      <c r="C5" t="s">
        <v>364</v>
      </c>
    </row>
    <row r="6" spans="1:3">
      <c r="A6" t="s">
        <v>365</v>
      </c>
      <c r="B6" s="11">
        <v>0.1636</v>
      </c>
    </row>
    <row r="7" spans="1:3">
      <c r="B7" s="11"/>
    </row>
  </sheetData>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75573F17308458C5B5584CF540376" ma:contentTypeVersion="21" ma:contentTypeDescription="Create a new document." ma:contentTypeScope="" ma:versionID="2a077986f101936bf384fc6501bd3557">
  <xsd:schema xmlns:xsd="http://www.w3.org/2001/XMLSchema" xmlns:xs="http://www.w3.org/2001/XMLSchema" xmlns:p="http://schemas.microsoft.com/office/2006/metadata/properties" xmlns:ns2="01b5b6a0-38d5-4223-aeba-b8f7cdcc6ced" xmlns:ns3="9a5ab7e9-8036-42a3-9315-8fd80f0fd0f6" targetNamespace="http://schemas.microsoft.com/office/2006/metadata/properties" ma:root="true" ma:fieldsID="2dd0f9a1d4d255bd813aa622e8c93c11" ns2:_="" ns3:_="">
    <xsd:import namespace="01b5b6a0-38d5-4223-aeba-b8f7cdcc6ced"/>
    <xsd:import namespace="9a5ab7e9-8036-42a3-9315-8fd80f0fd0f6"/>
    <xsd:element name="properties">
      <xsd:complexType>
        <xsd:sequence>
          <xsd:element name="documentManagement">
            <xsd:complexType>
              <xsd:all>
                <xsd:element ref="ns2:ProductArea" minOccurs="0"/>
                <xsd:element ref="ns2:Product" minOccurs="0"/>
                <xsd:element ref="ns3:MediaServiceMetadata" minOccurs="0"/>
                <xsd:element ref="ns3:MediaServiceFastMetadata" minOccurs="0"/>
                <xsd:element ref="ns3:TestColum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5b6a0-38d5-4223-aeba-b8f7cdcc6ced" elementFormDefault="qualified">
    <xsd:import namespace="http://schemas.microsoft.com/office/2006/documentManagement/types"/>
    <xsd:import namespace="http://schemas.microsoft.com/office/infopath/2007/PartnerControls"/>
    <xsd:element name="ProductArea" ma:index="8" nillable="true" ma:displayName="Product Area" ma:list="{ee28c625-878c-4cea-86be-e21a6c1a0e09}" ma:internalName="ProductArea" ma:showField="Title" ma:web="01b5b6a0-38d5-4223-aeba-b8f7cdcc6ced">
      <xsd:simpleType>
        <xsd:restriction base="dms:Lookup"/>
      </xsd:simpleType>
    </xsd:element>
    <xsd:element name="Product" ma:index="9" nillable="true" ma:displayName="Product" ma:list="{2f6913c5-50b6-488a-9167-dbc58d1c1903}" ma:internalName="Product" ma:showField="Title" ma:web="01b5b6a0-38d5-4223-aeba-b8f7cdcc6ced">
      <xsd:simpleType>
        <xsd:restriction base="dms:Lookup"/>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c162469-b2f0-4656-aa8d-1871b9de339d}" ma:internalName="TaxCatchAll" ma:showField="CatchAllData" ma:web="01b5b6a0-38d5-4223-aeba-b8f7cdcc6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5ab7e9-8036-42a3-9315-8fd80f0fd0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TestColumn" ma:index="12" nillable="true" ma:displayName="Test Column" ma:format="Dropdown" ma:internalName="TestColumn">
      <xsd:simpleType>
        <xsd:restriction base="dms:Choice">
          <xsd:enumeration value="Choice 1"/>
          <xsd:enumeration value="Choice 2"/>
          <xsd:enumeration value="Choice 3"/>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b5b6a0-38d5-4223-aeba-b8f7cdcc6ced" xsi:nil="true"/>
    <lcf76f155ced4ddcb4097134ff3c332f xmlns="9a5ab7e9-8036-42a3-9315-8fd80f0fd0f6">
      <Terms xmlns="http://schemas.microsoft.com/office/infopath/2007/PartnerControls"/>
    </lcf76f155ced4ddcb4097134ff3c332f>
    <SharedWithUsers xmlns="01b5b6a0-38d5-4223-aeba-b8f7cdcc6ced">
      <UserInfo>
        <DisplayName/>
        <AccountId xsi:nil="true"/>
        <AccountType/>
      </UserInfo>
    </SharedWithUsers>
    <Product xmlns="01b5b6a0-38d5-4223-aeba-b8f7cdcc6ced" xsi:nil="true"/>
    <ProductArea xmlns="01b5b6a0-38d5-4223-aeba-b8f7cdcc6ced" xsi:nil="true"/>
    <TestColumn xmlns="9a5ab7e9-8036-42a3-9315-8fd80f0fd0f6" xsi:nil="true"/>
  </documentManagement>
</p:properties>
</file>

<file path=customXml/itemProps1.xml><?xml version="1.0" encoding="utf-8"?>
<ds:datastoreItem xmlns:ds="http://schemas.openxmlformats.org/officeDocument/2006/customXml" ds:itemID="{3BE14F4F-8822-45EF-91BF-7FC0F915A14F}"/>
</file>

<file path=customXml/itemProps2.xml><?xml version="1.0" encoding="utf-8"?>
<ds:datastoreItem xmlns:ds="http://schemas.openxmlformats.org/officeDocument/2006/customXml" ds:itemID="{FF52E39F-6905-4087-8CC1-53568D63A89B}"/>
</file>

<file path=customXml/itemProps3.xml><?xml version="1.0" encoding="utf-8"?>
<ds:datastoreItem xmlns:ds="http://schemas.openxmlformats.org/officeDocument/2006/customXml" ds:itemID="{18A9A0B7-608C-4E24-8195-54E6384492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Kuck</dc:creator>
  <cp:keywords/>
  <dc:description/>
  <cp:lastModifiedBy/>
  <cp:revision/>
  <dcterms:created xsi:type="dcterms:W3CDTF">2021-06-02T23:56:04Z</dcterms:created>
  <dcterms:modified xsi:type="dcterms:W3CDTF">2024-12-02T19:28:13Z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0x01010005275573F17308458C5B5584CF540376</vt:lpwstr>
  </property>
  <property fmtid="{D5CDD505-2E9C-101B-9397-08002B2CF9AE}" pid="3" name="MediaServiceImageTags">
    <vt:lpwstr/>
  </property>
  <property fmtid="{D5CDD505-2E9C-101B-9397-08002B2CF9AE}" pid="4" name="Order">
    <vt:r8>10900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